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80" windowWidth="14520" windowHeight="9960" activeTab="0"/>
  </bookViews>
  <sheets>
    <sheet name="1. melléklet" sheetId="1" r:id="rId1"/>
    <sheet name="2. melléklet " sheetId="2" r:id="rId2"/>
    <sheet name="3. melléklet " sheetId="3" r:id="rId3"/>
    <sheet name="4. melléklet " sheetId="4" r:id="rId4"/>
    <sheet name="5. melléklet" sheetId="5" r:id="rId5"/>
    <sheet name="6. melléklet" sheetId="6" r:id="rId6"/>
    <sheet name="7. melléklet" sheetId="7" r:id="rId7"/>
    <sheet name="8. melléklet " sheetId="8" r:id="rId8"/>
    <sheet name="9. melléklet " sheetId="9" r:id="rId9"/>
    <sheet name="10. melléklet" sheetId="10" r:id="rId10"/>
    <sheet name="11. melléklet" sheetId="11" r:id="rId11"/>
    <sheet name="12. melléklet" sheetId="12" r:id="rId12"/>
    <sheet name="13. melléklet" sheetId="13" r:id="rId13"/>
    <sheet name="Munka1" sheetId="14" r:id="rId14"/>
  </sheets>
  <definedNames>
    <definedName name="_xlnm.Print_Titles" localSheetId="6">'7. melléklet'!$4:$4</definedName>
    <definedName name="_xlnm.Print_Area" localSheetId="0">'1. melléklet'!$A$1:$C$39</definedName>
    <definedName name="_xlnm.Print_Area" localSheetId="9">'10. melléklet'!$A$1:$R$28</definedName>
    <definedName name="_xlnm.Print_Area" localSheetId="10">'11. melléklet'!$A$3:$D$37</definedName>
    <definedName name="_xlnm.Print_Area" localSheetId="11">'12. melléklet'!$A$4:$N$17</definedName>
    <definedName name="_xlnm.Print_Area" localSheetId="1">'2. melléklet '!$A$1:$C$12</definedName>
    <definedName name="_xlnm.Print_Area" localSheetId="4">'5. melléklet'!#REF!</definedName>
  </definedNames>
  <calcPr fullCalcOnLoad="1"/>
</workbook>
</file>

<file path=xl/sharedStrings.xml><?xml version="1.0" encoding="utf-8"?>
<sst xmlns="http://schemas.openxmlformats.org/spreadsheetml/2006/main" count="982" uniqueCount="365">
  <si>
    <t>12.</t>
  </si>
  <si>
    <t>13.</t>
  </si>
  <si>
    <t>2.2.</t>
  </si>
  <si>
    <t>2.3.</t>
  </si>
  <si>
    <t>Összesen</t>
  </si>
  <si>
    <t>Összesen:</t>
  </si>
  <si>
    <t>2012.</t>
  </si>
  <si>
    <t>2013.</t>
  </si>
  <si>
    <t>2014.</t>
  </si>
  <si>
    <t>Kamat</t>
  </si>
  <si>
    <t>11.</t>
  </si>
  <si>
    <t>14.</t>
  </si>
  <si>
    <t>15.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</si>
  <si>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</si>
  <si>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</si>
  <si>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</si>
  <si>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</si>
  <si>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</si>
  <si>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</si>
  <si>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</si>
  <si>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</si>
  <si>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</si>
  <si>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</si>
  <si>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</si>
  <si>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</si>
  <si>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</si>
  <si>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</si>
  <si>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Személyi juttatások és járulékok</t>
  </si>
  <si>
    <t>ÖNKORMÁNYZAT BEVÉTELEI</t>
  </si>
  <si>
    <t xml:space="preserve">Intézményi működési bevételek  </t>
  </si>
  <si>
    <t xml:space="preserve">  2.1.</t>
  </si>
  <si>
    <t>Normatív támogatás</t>
  </si>
  <si>
    <t>Normatív kötött felhasználású támogatás</t>
  </si>
  <si>
    <t xml:space="preserve">  </t>
  </si>
  <si>
    <t>BEVÉTELEK ÖSSZESEN</t>
  </si>
  <si>
    <t>16.</t>
  </si>
  <si>
    <t>17.</t>
  </si>
  <si>
    <t>18.</t>
  </si>
  <si>
    <t>19.</t>
  </si>
  <si>
    <t>Több éves kihatással járó kötelezettségvállalások</t>
  </si>
  <si>
    <t>Lakóingatlan bérbeadása, üzemeltetése</t>
  </si>
  <si>
    <t>Közvilágítás</t>
  </si>
  <si>
    <t>Intézményi működési bevételek</t>
  </si>
  <si>
    <t>Önkormányzatok sajátos működési bevételei</t>
  </si>
  <si>
    <t>Személyi juttatások</t>
  </si>
  <si>
    <t>Bevételek</t>
  </si>
  <si>
    <t>Kiadások</t>
  </si>
  <si>
    <t>MŰKÖDÉSI CÉLÚ BEVÉTELEK</t>
  </si>
  <si>
    <t>MŰKÖDÉSI CÉLÚ KIADÁSOK</t>
  </si>
  <si>
    <t>Működési bevételek</t>
  </si>
  <si>
    <t>Önkormányzatok költségvetési támogatása</t>
  </si>
  <si>
    <t>FELHALMOZÁSI CÉLÚ BEVÉTELEK</t>
  </si>
  <si>
    <t>FELHALMOZÁSI CÉLÚ KIADÁSOK</t>
  </si>
  <si>
    <t>BEVÉTELEK MINDÖSSZESEN</t>
  </si>
  <si>
    <t>KIADÁSOK MINDÖSSZESEN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</si>
  <si>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</si>
  <si>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</si>
  <si>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</si>
  <si>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</si>
  <si>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</si>
  <si>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</si>
  <si>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</si>
  <si>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</si>
  <si>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</si>
  <si>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</si>
  <si>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</si>
  <si>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Megnevezés</t>
  </si>
  <si>
    <t>I.</t>
  </si>
  <si>
    <t>MŰKÖDÉSI BEVÉTELEK</t>
  </si>
  <si>
    <t>Igazgatás</t>
  </si>
  <si>
    <t>II.</t>
  </si>
  <si>
    <t>Átengedett központi adók</t>
  </si>
  <si>
    <t>III.</t>
  </si>
  <si>
    <t>FELHALMOZÁSI ÉS TŐKE JELLEGŰ BEVÉTELEK</t>
  </si>
  <si>
    <t>IV.</t>
  </si>
  <si>
    <t>S.sz.</t>
  </si>
  <si>
    <t xml:space="preserve">
Előirányzat              (ezer Ft) </t>
  </si>
  <si>
    <t>Illeték</t>
  </si>
  <si>
    <t>Helyi adó</t>
  </si>
  <si>
    <t xml:space="preserve"> - </t>
  </si>
  <si>
    <t>10. Pénzbeli szociális juttatás tám.</t>
  </si>
  <si>
    <t>15. Közoktatási alap hozzájárulás</t>
  </si>
  <si>
    <t xml:space="preserve"> - Óvoda</t>
  </si>
  <si>
    <t xml:space="preserve"> - Iskola</t>
  </si>
  <si>
    <t xml:space="preserve"> - Napközi</t>
  </si>
  <si>
    <t xml:space="preserve"> - Sajátos nevelési igényű gyermek oktatása - Óvoda</t>
  </si>
  <si>
    <t xml:space="preserve"> - Sajátos nevelési igényű gyermek oktatása - Iskola</t>
  </si>
  <si>
    <t xml:space="preserve"> - Szakmai informatikai fejlesztés támogatása - Iskola</t>
  </si>
  <si>
    <t xml:space="preserve"> - Tanulók tankönyvellátási támogatása</t>
  </si>
  <si>
    <t xml:space="preserve"> - Kedvezményes óvodai/iskolai étkezők támogatása</t>
  </si>
  <si>
    <t>17. Szociális juttatások, egyéb szolg. támogatása</t>
  </si>
  <si>
    <t xml:space="preserve"> - Személyi jövedelem adó helyben maradó része (8 %)</t>
  </si>
  <si>
    <t xml:space="preserve"> - Személyi jövedelem adó jövedelemkülönbség mérséklésre</t>
  </si>
  <si>
    <t xml:space="preserve"> - Gépjárműadó</t>
  </si>
  <si>
    <t>VÉGLEGESEN ÁTVETT PÉNZESZKÖZÖK</t>
  </si>
  <si>
    <t>Működési célú pénzeszközátvétel OEP-től (TB finanszírozás)</t>
  </si>
  <si>
    <t>MŰKÖDÉSI BEVÉTELEK ÖSSZESEN (I-II-III.)</t>
  </si>
  <si>
    <t>Tárgyi eszközök, földterület értékesítése</t>
  </si>
  <si>
    <t>Önkormányzat fejlesztési támogatások</t>
  </si>
  <si>
    <t>Értékpapírértékesítés</t>
  </si>
  <si>
    <t xml:space="preserve">Kiegészítő tám.egyes közoktatási feladatok támogatásához                             (Költségvetés 8. számú melléklete szerint) </t>
  </si>
  <si>
    <t>ÖNKORMÁNYZAT KÖLTSÉGVETÉSI TÁMOGATÁSA                           (Költségvetés 3. számú melléklete szerint)</t>
  </si>
  <si>
    <t>Adatok ezer Ft-ban</t>
  </si>
  <si>
    <t>Szakfeladat</t>
  </si>
  <si>
    <t>Óvodai étkeztetés</t>
  </si>
  <si>
    <t>Iskolai étkeztetés</t>
  </si>
  <si>
    <t>Munkahelyi étkeztetés</t>
  </si>
  <si>
    <t>Önk.jogalkotás - Képviselő-testület</t>
  </si>
  <si>
    <t>Folyóirat, időszaki kiadv.kiad. - MOZAIK</t>
  </si>
  <si>
    <t>Finanszírozás</t>
  </si>
  <si>
    <t>Óvoda</t>
  </si>
  <si>
    <t>Alapfokú oktatás - Iskola</t>
  </si>
  <si>
    <t>Háziorvosi alapellátás</t>
  </si>
  <si>
    <t>Napközi feladatok ellátása</t>
  </si>
  <si>
    <t>Család -és nővédelem, eü.-i gondozás</t>
  </si>
  <si>
    <t>20.</t>
  </si>
  <si>
    <t>21.</t>
  </si>
  <si>
    <t>22.</t>
  </si>
  <si>
    <t>23.</t>
  </si>
  <si>
    <t>Rendszeres pénzbeni ellátások</t>
  </si>
  <si>
    <t>Eseti pénzbeni ellátások</t>
  </si>
  <si>
    <t>Város -és községgazdálkodás</t>
  </si>
  <si>
    <t>Közcélú, közhasznú foglalkoztatás</t>
  </si>
  <si>
    <t>Közművelődési intézmények - Műv.Ház</t>
  </si>
  <si>
    <t>Könyvtári szolgáltatás</t>
  </si>
  <si>
    <t>Működési bevétel</t>
  </si>
  <si>
    <t>Járulékok</t>
  </si>
  <si>
    <t>Felhalmo-zási bevétel</t>
  </si>
  <si>
    <t>Helyi adó, gépjármű-adó</t>
  </si>
  <si>
    <t>Pénz-eszköz-átvétel</t>
  </si>
  <si>
    <t>Hitel, pénz-maradvány</t>
  </si>
  <si>
    <t>Felhalmo-zási kiadások</t>
  </si>
  <si>
    <t>Támogatás, pénz-eszköz-átadás</t>
  </si>
  <si>
    <t>BEVÉTEL</t>
  </si>
  <si>
    <t>KIADÁS</t>
  </si>
  <si>
    <t>8520…</t>
  </si>
  <si>
    <t>88211.</t>
  </si>
  <si>
    <t>88212.</t>
  </si>
  <si>
    <t>89044.</t>
  </si>
  <si>
    <t xml:space="preserve"> -</t>
  </si>
  <si>
    <t>Gyermekétkeztetés</t>
  </si>
  <si>
    <t>Működési kiadás összesen:</t>
  </si>
  <si>
    <t>Dologi kiad., pénz-maradvány</t>
  </si>
  <si>
    <t>Állami támog.</t>
  </si>
  <si>
    <t>Σ Bevétel + Σ Kiadás</t>
  </si>
  <si>
    <t>Művelődési Ház</t>
  </si>
  <si>
    <t>Könyvtár</t>
  </si>
  <si>
    <t>Állami támogatások, SZJA</t>
  </si>
  <si>
    <t>Pénzmaradvány</t>
  </si>
  <si>
    <t>Dologi kiadások</t>
  </si>
  <si>
    <t>Értékpapír értékesítés</t>
  </si>
  <si>
    <t>Járdaépítés</t>
  </si>
  <si>
    <t>Játszótérépítés</t>
  </si>
  <si>
    <t>Térfigyelő rendszer kiépítése</t>
  </si>
  <si>
    <t>OTP jelzálog letét</t>
  </si>
  <si>
    <t>TÁBORFALVA KÖZSÉG ÖNKORMÁNYZAT KÖLTSÉGVETÉSI MÉRLEGE</t>
  </si>
  <si>
    <t>Terv adatok</t>
  </si>
  <si>
    <t>Előirányzat ezer Ft</t>
  </si>
  <si>
    <t>Véglegesen átvett pénzeszközök</t>
  </si>
  <si>
    <t>Működési célú hitel</t>
  </si>
  <si>
    <r>
      <t xml:space="preserve">            </t>
    </r>
    <r>
      <rPr>
        <sz val="12"/>
        <rFont val="Calibri"/>
        <family val="2"/>
      </rPr>
      <t xml:space="preserve">• </t>
    </r>
    <r>
      <rPr>
        <sz val="12"/>
        <rFont val="Times New Roman"/>
        <family val="1"/>
      </rPr>
      <t>Helyi adók</t>
    </r>
  </si>
  <si>
    <r>
      <t xml:space="preserve">            </t>
    </r>
    <r>
      <rPr>
        <sz val="12"/>
        <rFont val="Calibri"/>
        <family val="2"/>
      </rPr>
      <t xml:space="preserve">• </t>
    </r>
    <r>
      <rPr>
        <sz val="12"/>
        <rFont val="Times New Roman"/>
        <family val="1"/>
      </rPr>
      <t>Átengedett központi adók</t>
    </r>
  </si>
  <si>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Normatív támogatások</t>
    </r>
  </si>
  <si>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Normatív kötött felhasználású támogatások</t>
    </r>
  </si>
  <si>
    <r>
      <t xml:space="preserve">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Működési célú pénzeszközátvétel</t>
    </r>
  </si>
  <si>
    <t>Földterületértékesítés</t>
  </si>
  <si>
    <t>Önkormányzatok fejlesztési támogatása</t>
  </si>
  <si>
    <t>Táborfalva Község Önkormányzat létszámadatai</t>
  </si>
  <si>
    <t>Napközi</t>
  </si>
  <si>
    <t>Létszámadatok</t>
  </si>
  <si>
    <t>Fő</t>
  </si>
  <si>
    <t>Család -és nővéd., eü.-i gondozás</t>
  </si>
  <si>
    <t xml:space="preserve">Összesen </t>
  </si>
  <si>
    <t>Átvett pénzeszközök</t>
  </si>
  <si>
    <t>Helyi adók</t>
  </si>
  <si>
    <t>Fejlesztési bevételek</t>
  </si>
  <si>
    <t>Szociális ellátások</t>
  </si>
  <si>
    <t>Fejlesztési kiadások</t>
  </si>
  <si>
    <t>Sor.sz.</t>
  </si>
  <si>
    <t>Szerződés szerinti összeg</t>
  </si>
  <si>
    <t>Jókai Mór Művelődési Ház használatáért fizetendő térítési díjak</t>
  </si>
  <si>
    <t>Helyiség</t>
  </si>
  <si>
    <t>Díj</t>
  </si>
  <si>
    <t>Előcsarnok</t>
  </si>
  <si>
    <t>Klubszoba</t>
  </si>
  <si>
    <t>Táncterem</t>
  </si>
  <si>
    <t>Színpad</t>
  </si>
  <si>
    <t>Színházterem</t>
  </si>
  <si>
    <t>Büfé céljára alkalmas hely</t>
  </si>
  <si>
    <t>Térítésmentes használatra jogosultak:</t>
  </si>
  <si>
    <t>a). Önkormányzat oktatási intézményei által az óvodás és iskolás gyermekek szórakoztatására, közművelődésének biztosítására szervezett rendezvények.</t>
  </si>
  <si>
    <t>b). Helyi szervezetek éves közgyűléseinek megtartása évi két alkalommal.</t>
  </si>
  <si>
    <t>c). Művelődési Ház keretében működő klubok szórakoztatására, közművelődésének  bizosítására  szervezett rendezvények.</t>
  </si>
  <si>
    <t>d). Községi ünnepségek, megemlékezések.</t>
  </si>
  <si>
    <t>e). Önkormányzati rendezvények.</t>
  </si>
  <si>
    <t xml:space="preserve"> f). Egészségügyi célú igénybevétel.  (pl. Tüdőszűrés, Véradás)</t>
  </si>
  <si>
    <t>Kötvény (2007.)</t>
  </si>
  <si>
    <t>Szociális ellátások, segélyezés (gyermekétk., rendsz., eseti)</t>
  </si>
  <si>
    <t>Köztisztasági feladatok - városi községgazdálkodás</t>
  </si>
  <si>
    <t>Kiadás</t>
  </si>
  <si>
    <t>Bevétel</t>
  </si>
  <si>
    <t>Támogatás</t>
  </si>
  <si>
    <t>Működési költségvetés</t>
  </si>
  <si>
    <t>Munkaadókat terhelő járulékok és szociális hozzájárulási adó</t>
  </si>
  <si>
    <t>Működési célú pénzeszközátadás</t>
  </si>
  <si>
    <t>Felhalmozási költségvetés</t>
  </si>
  <si>
    <t>Intézményi beruházási kiadások</t>
  </si>
  <si>
    <t>ÖNKORMÁNYZAT KIADÁSAI</t>
  </si>
  <si>
    <t>MŰKÖDÉSI KIADÁSOK</t>
  </si>
  <si>
    <t>Támogatások, pénzeszközátadás</t>
  </si>
  <si>
    <t>FELHALMOZÁSI KIADÁSOK</t>
  </si>
  <si>
    <t>KIADÁSOK ÖSSZESEN</t>
  </si>
  <si>
    <t>2012. évi előirányzat ezer Ft-ban</t>
  </si>
  <si>
    <t>POLGÁRMESTERI HIVATAL ÖSSZESEN:</t>
  </si>
  <si>
    <t>NAPRAFORFÓ ÓVÓDA ÖSSZESEN:</t>
  </si>
  <si>
    <t>CSURGAY FRANCISKA ÁLTALÁNOS ISKOLA ÖSSZESEN: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</si>
  <si>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</si>
  <si>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</si>
  <si>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</si>
  <si>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</si>
  <si>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</si>
  <si>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</si>
  <si>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</si>
  <si>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</si>
  <si>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</si>
  <si>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</si>
  <si>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1. Településüzemeltetés, igazgatás, sport és kulturális feladatok támogatása (3.480 fő x 4.074,- Ft)</t>
  </si>
  <si>
    <t>5. Lakott külterületi feladatok tám. (529 fő x 2.612,- Ft)</t>
  </si>
  <si>
    <t xml:space="preserve"> - Pedagógiai pótlék, továbbképzés</t>
  </si>
  <si>
    <t xml:space="preserve"> - Jövedelempótló támogatás</t>
  </si>
  <si>
    <t>V.</t>
  </si>
  <si>
    <t>VÁRHATÓ PÉNZMARADVÁNY</t>
  </si>
  <si>
    <t>Könyvizsgálati díj</t>
  </si>
  <si>
    <t>Önkormányzati jogi képviselet</t>
  </si>
  <si>
    <t>Önkormányzati jogi rendszerkövetés</t>
  </si>
  <si>
    <t>Önkormányzati és intézményi biztosítás</t>
  </si>
  <si>
    <t>Üzemorvosi szerződés</t>
  </si>
  <si>
    <t>Önkormányzati szövetségi tagdíj</t>
  </si>
  <si>
    <t>Révfülöpi tábor fenntartása</t>
  </si>
  <si>
    <t>MAZDA, NISSAN gépjárművek fenntartása</t>
  </si>
  <si>
    <t>Közterület fenntartása</t>
  </si>
  <si>
    <t>Községi rendezvények</t>
  </si>
  <si>
    <t>Pályázati költségek</t>
  </si>
  <si>
    <t>Önkormányzati reprezentáció</t>
  </si>
  <si>
    <t>Fénymásoló karbantartása</t>
  </si>
  <si>
    <t>Közbeszerzési eljárás</t>
  </si>
  <si>
    <t>Intézményeknél rendszergazdai feladatok</t>
  </si>
  <si>
    <t>Közúti jelzőtábla elhelyezés</t>
  </si>
  <si>
    <t>Szolgálati lakások karbantartása</t>
  </si>
  <si>
    <t>Parkosítás, virágosítás</t>
  </si>
  <si>
    <t>Állatmenhely alapítvány támogatása</t>
  </si>
  <si>
    <t>Honlap tárhely</t>
  </si>
  <si>
    <t>Külterületi utak javítása</t>
  </si>
  <si>
    <t>Belterületi utak kátyúzása</t>
  </si>
  <si>
    <t>Lajosmizsei Tűzoltóság támogatása</t>
  </si>
  <si>
    <t>Zászlók</t>
  </si>
  <si>
    <t>Rendőrség támogatása</t>
  </si>
  <si>
    <t>Dabasi Tűzoltóság támogatása</t>
  </si>
  <si>
    <t>Orvosi rendelő karbantartása</t>
  </si>
  <si>
    <t>Kőrösi út végének megvásárlása</t>
  </si>
  <si>
    <t>Állati hulladéklerakó üzem</t>
  </si>
  <si>
    <t>Fogászati eszközbeszerzés</t>
  </si>
  <si>
    <t>Zeneiskolás gyermekek támogatása</t>
  </si>
  <si>
    <t>Községi rendezvények elektronikus rögzítése</t>
  </si>
  <si>
    <r>
      <t xml:space="preserve">                     </t>
    </r>
    <r>
      <rPr>
        <b/>
        <sz val="14"/>
        <rFont val="Times New Roman"/>
        <family val="1"/>
      </rPr>
      <t xml:space="preserve">Önkormányzati feladatok 2012. </t>
    </r>
    <r>
      <rPr>
        <sz val="12"/>
        <rFont val="Times New Roman"/>
        <family val="1"/>
      </rPr>
      <t xml:space="preserve">       </t>
    </r>
  </si>
  <si>
    <t xml:space="preserve"> Adatok ezer Ft-ban</t>
  </si>
  <si>
    <t>Táborfalva Község Önkormányzat 2012. évi költségvetésének kimutatása a gördülő tervezés keretében, forrásonként ill. kiemelt előirányzatokként</t>
  </si>
  <si>
    <t xml:space="preserve">2014. év        (terv)                      </t>
  </si>
  <si>
    <t xml:space="preserve">2013. év        (terv)                     </t>
  </si>
  <si>
    <t xml:space="preserve">2012. év                                        </t>
  </si>
  <si>
    <t>Fejlesztési tartalék</t>
  </si>
  <si>
    <t>Fejlesztés kiadás</t>
  </si>
  <si>
    <t>Polgármesteri Hivatal + Képviselők</t>
  </si>
  <si>
    <t>2011. TÉNY</t>
  </si>
  <si>
    <t>2012. TERV</t>
  </si>
  <si>
    <t>Fejlesztési kiadás tervezet 2012.</t>
  </si>
  <si>
    <t>Összeg</t>
  </si>
  <si>
    <t>56-os emlékműállítás</t>
  </si>
  <si>
    <t>Óvoda kerítés építés</t>
  </si>
  <si>
    <t>Telekvásárlás</t>
  </si>
  <si>
    <t>Sportegyesületi tám.pályázati önerőre</t>
  </si>
  <si>
    <t>Területértékesítés ÁFA befiz.</t>
  </si>
  <si>
    <t>Ipari terület értékesítés közvetítői díj</t>
  </si>
  <si>
    <t>Fejlesztési kiadások összesen:</t>
  </si>
  <si>
    <t>Folyószámla hitel 2012.</t>
  </si>
  <si>
    <t>Letéti kötelezettség</t>
  </si>
  <si>
    <t>Készfizető kezesség vállalása Kistérségnél</t>
  </si>
  <si>
    <t>2015.</t>
  </si>
  <si>
    <t>Kötelezettség 2012. - 2015.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</si>
  <si>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</si>
  <si>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</si>
  <si>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</si>
  <si>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</si>
  <si>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</si>
  <si>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</si>
  <si>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</si>
  <si>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</si>
  <si>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</si>
  <si>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</si>
  <si>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</si>
  <si>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</si>
  <si>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Táborfalva Község Önkormányzat 353/2011 (XII.30) Korm.rend. 2.§ szerinti saját bevételei 2012. évben</t>
  </si>
  <si>
    <t>Önkormányzati vagyon és az Önk.-ot megillető vagyoni értékű jog értékesítéséből származó bevétel</t>
  </si>
  <si>
    <t>Osztalék és hozambevétel</t>
  </si>
  <si>
    <t>Tárgyi eszköz értékesítéséből származó bevétel</t>
  </si>
  <si>
    <t>Bírság, pótlék, díj bevétel</t>
  </si>
  <si>
    <t>Kezességvállalással kapcsolatos megtérülés</t>
  </si>
  <si>
    <t>Saját bevételek összesen:</t>
  </si>
  <si>
    <t>Táborfalva Község Önkormányzat 2012. évi közvetett támogatásai</t>
  </si>
  <si>
    <t>Civil szervezetnek</t>
  </si>
  <si>
    <t>Önkormányzatnak vagy Költségvetési szervnek</t>
  </si>
  <si>
    <t>Támogatások összesen:</t>
  </si>
  <si>
    <t>Önkormányzati feladatok</t>
  </si>
  <si>
    <t>Területértékesítés ÁFA befizetés</t>
  </si>
  <si>
    <t>Sportegyesületi tám. önerőre</t>
  </si>
  <si>
    <t>Ipari területértékesítés közvetítői díj</t>
  </si>
  <si>
    <t>Helyi adók, gépjárműadó</t>
  </si>
  <si>
    <t>9.600,- Ft / alkalom</t>
  </si>
  <si>
    <t>1.800,- Ft / óra</t>
  </si>
  <si>
    <t>4.800,- Ft / óra;     48.000,- Ft/nap</t>
  </si>
  <si>
    <t>1.800,- Ft / óra;     43.200,- Ft/nap</t>
  </si>
  <si>
    <t xml:space="preserve">Táborfalva Község Önkormányzat Költségvetési szerveinek költségvetése </t>
  </si>
  <si>
    <t>Normatív</t>
  </si>
  <si>
    <t>Saját</t>
  </si>
  <si>
    <t>Önkormányzati</t>
  </si>
  <si>
    <t>KÖLTSÉGVETÉSI SZERVEK ÖSSZESEN:</t>
  </si>
  <si>
    <t>I. POLGÁRMESTERI HIVATAL</t>
  </si>
  <si>
    <t>II. NAPRAFORGÓ ÓVODA</t>
  </si>
  <si>
    <t>III. CSURGAY FRANCISKA ÁLTALÁNOS ISKOLA</t>
  </si>
  <si>
    <t xml:space="preserve">Táborfalva Község Önkormányzat költségvetése </t>
  </si>
  <si>
    <t>II. Jókai Mór Művelődési Ház</t>
  </si>
  <si>
    <t>Jókai Mór Művelődési Ház Összesen:</t>
  </si>
  <si>
    <t>III. Községi és Iskolakönyvtár</t>
  </si>
  <si>
    <t>Községi és Iskolakönyvtár Összesen:</t>
  </si>
  <si>
    <t>IV. Közfoglalkoztatás</t>
  </si>
  <si>
    <t>Közfoglalkoztatás Összesen:</t>
  </si>
  <si>
    <t>V. Család -és Nővédelmi egészségügyi gondozás</t>
  </si>
  <si>
    <t>Család -és Nővédelmi egészségügyi gondozás Összesen:</t>
  </si>
  <si>
    <t>I. Önkormányzat</t>
  </si>
  <si>
    <t>Önkormányzat Összesen:</t>
  </si>
  <si>
    <t xml:space="preserve"> - Helyi adó</t>
  </si>
  <si>
    <t xml:space="preserve"> - Átengedett központi adók</t>
  </si>
  <si>
    <t xml:space="preserve"> - Átvett pénzeszközök</t>
  </si>
  <si>
    <t xml:space="preserve"> - Fejlesztési támogatás</t>
  </si>
  <si>
    <t xml:space="preserve"> - Várható pénzmaradvány</t>
  </si>
  <si>
    <t>Felhalmozási bevétel</t>
  </si>
  <si>
    <t>TÁBORFALVA KÖZSÉG ÖNKORMÁNYZAT ÖSSZESEN:</t>
  </si>
  <si>
    <t>TB finasz.</t>
  </si>
  <si>
    <t>Létszám</t>
  </si>
  <si>
    <t>Óvoda (10 + 6 fő)</t>
  </si>
  <si>
    <t>Iskola (21 + 8 fő)</t>
  </si>
  <si>
    <t>3*</t>
  </si>
  <si>
    <t>* 2012. 09. 01-től 2 fő</t>
  </si>
  <si>
    <t>Közfoglalkoztatás (Polgármesteri Hivatalnál)</t>
  </si>
  <si>
    <t xml:space="preserve"> - Iskola egészségügy</t>
  </si>
  <si>
    <t xml:space="preserve"> - Egyesületek</t>
  </si>
  <si>
    <t xml:space="preserve"> - Állatmenhely</t>
  </si>
  <si>
    <t xml:space="preserve"> - Révfülöpi tábor működési támogatása</t>
  </si>
  <si>
    <t xml:space="preserve"> - Lajosmizsei Tűzoltóság támogatása</t>
  </si>
  <si>
    <t xml:space="preserve"> - Rendőrség támogatása</t>
  </si>
  <si>
    <t xml:space="preserve"> - Dabasi Tűzoltóság támogatása</t>
  </si>
  <si>
    <t xml:space="preserve"> - ESÉLY Szoc. Szolg. Működési támogatása</t>
  </si>
  <si>
    <t xml:space="preserve"> - Orvosi ügyelet támogatása</t>
  </si>
  <si>
    <t>16. Közoktatási kiegészítő hozzájárulás</t>
  </si>
  <si>
    <t>Temetőbővítéssel kapcsolatos költségek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</si>
</sst>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0.0"/>
    <numFmt numFmtId="167" formatCode="#,##0.0"/>
    <numFmt numFmtId="168" formatCode="_-* #,##0.0\ _F_t_-;\-* #,##0.0\ _F_t_-;_-* &quot;-&quot;??\ _F_t_-;_-@_-"/>
    <numFmt numFmtId="169" formatCode="0.000"/>
    <numFmt numFmtId="170" formatCode="_-* #,##0.0\ _F_t_-;\-* #,##0.0\ _F_t_-;_-* &quot;-&quot;\ _F_t_-;_-@_-"/>
    <numFmt numFmtId="171" formatCode="_-* #,##0.00\ _F_t_-;\-* #,##0.00\ _F_t_-;_-* &quot;-&quot;\ _F_t_-;_-@_-"/>
    <numFmt numFmtId="172" formatCode="_-* #,##0.000\ _F_t_-;\-* #,##0.000\ _F_t_-;_-* &quot;-&quot;\ _F_t_-;_-@_-"/>
    <numFmt numFmtId="173" formatCode="_-* #,##0.0000\ _F_t_-;\-* #,##0.0000\ _F_t_-;_-* &quot;-&quot;\ _F_t_-;_-@_-"/>
    <numFmt numFmtId="174" formatCode="#,##0_ ;\-#,##0\ "/>
    <numFmt numFmtId="175" formatCode="#,##0.00_ ;\-#,##0.00\ "/>
    <numFmt numFmtId="176" formatCode="#,##0.000"/>
    <numFmt numFmtId="177" formatCode="#,##0.0000"/>
    <numFmt numFmtId="178" formatCode="#,###"/>
    <numFmt numFmtId="179" formatCode="_-* #,##0.0\ _F_t_-;\-* #,##0.0\ _F_t_-;_-* &quot;-&quot;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.0_ ;\-#,##0.0\ "/>
    <numFmt numFmtId="184" formatCode="_-* #,##0.00\ _F_t_-;\-* #,##0.00\ _F_t_-;_-* &quot;-&quot;?\ _F_t_-;_-@_-"/>
    <numFmt numFmtId="185" formatCode="_-* #,##0\ _F_t_-;\-* #,##0\ _F_t_-;_-* &quot;-&quot;?\ _F_t_-;_-@_-"/>
    <numFmt numFmtId="186" formatCode="_-* #,##0.000\ _F_t_-;\-* #,##0.000\ _F_t_-;_-* &quot;-&quot;??\ _F_t_-;_-@_-"/>
    <numFmt numFmtId="187" formatCode="_-* #,##0.000\ _F_t_-;\-* #,##0.000\ _F_t_-;_-* &quot;-&quot;?\ _F_t_-;_-@_-"/>
    <numFmt numFmtId="188" formatCode="#,##0&quot; Ft&quot;"/>
    <numFmt numFmtId="189" formatCode="#,##0&quot; Ft&quot;;[Red]\-#,##0&quot; Ft&quot;"/>
    <numFmt numFmtId="190" formatCode="yyyy\-mm\-dd"/>
    <numFmt numFmtId="191" formatCode="[$€-2]\ #\ ##,000_);[Red]\([$€-2]\ #\ ##,000\)"/>
    <numFmt numFmtId="192" formatCode="[$-40E]yyyy\.\ mmmm\ d\."/>
  </numFmts>
  <fonts count="6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i/>
      <sz val="8"/>
      <name val="Arial CE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2"/>
      <name val="Calibri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b/>
      <sz val="13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48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49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16" borderId="7" applyNumberFormat="0" applyFont="0" applyAlignment="0" applyProtection="0"/>
    <xf numFmtId="0" fontId="46" fillId="12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2" borderId="0" applyNumberFormat="0" applyBorder="0" applyAlignment="0" applyProtection="0"/>
    <xf numFmtId="0" fontId="46" fillId="20" borderId="0" applyNumberFormat="0" applyBorder="0" applyAlignment="0" applyProtection="0"/>
    <xf numFmtId="0" fontId="52" fillId="4" borderId="0" applyNumberFormat="0" applyBorder="0" applyAlignment="0" applyProtection="0"/>
    <xf numFmtId="0" fontId="53" fillId="21" borderId="8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57" fillId="22" borderId="0" applyNumberFormat="0" applyBorder="0" applyAlignment="0" applyProtection="0"/>
    <xf numFmtId="0" fontId="58" fillId="21" borderId="1" applyNumberFormat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57">
      <alignment/>
      <protection/>
    </xf>
    <xf numFmtId="0" fontId="1" fillId="0" borderId="0" xfId="57" applyFont="1">
      <alignment/>
      <protection/>
    </xf>
    <xf numFmtId="3" fontId="1" fillId="0" borderId="0" xfId="57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57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2" fillId="0" borderId="0" xfId="57" applyBorder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8" fillId="23" borderId="0" xfId="0" applyFont="1" applyFill="1" applyAlignment="1">
      <alignment/>
    </xf>
    <xf numFmtId="0" fontId="18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7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3" fontId="24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3" fontId="26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4" fillId="4" borderId="21" xfId="0" applyNumberFormat="1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vertical="center" wrapText="1"/>
    </xf>
    <xf numFmtId="3" fontId="24" fillId="4" borderId="12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3" fontId="11" fillId="0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 wrapText="1"/>
    </xf>
    <xf numFmtId="0" fontId="24" fillId="0" borderId="26" xfId="57" applyFont="1" applyBorder="1" applyAlignment="1">
      <alignment horizontal="center" vertical="center" wrapText="1"/>
      <protection/>
    </xf>
    <xf numFmtId="0" fontId="24" fillId="0" borderId="27" xfId="57" applyFont="1" applyBorder="1" applyAlignment="1">
      <alignment horizontal="center" vertical="center" wrapText="1"/>
      <protection/>
    </xf>
    <xf numFmtId="0" fontId="24" fillId="0" borderId="28" xfId="57" applyFont="1" applyBorder="1" applyAlignment="1">
      <alignment horizontal="center" vertical="center" wrapText="1"/>
      <protection/>
    </xf>
    <xf numFmtId="0" fontId="25" fillId="0" borderId="15" xfId="57" applyFont="1" applyBorder="1" applyAlignment="1">
      <alignment horizontal="left" vertical="center" indent="1"/>
      <protection/>
    </xf>
    <xf numFmtId="3" fontId="25" fillId="0" borderId="16" xfId="57" applyNumberFormat="1" applyFont="1" applyBorder="1" applyAlignment="1">
      <alignment horizontal="right" vertical="center" indent="1"/>
      <protection/>
    </xf>
    <xf numFmtId="0" fontId="25" fillId="0" borderId="29" xfId="57" applyFont="1" applyBorder="1" applyAlignment="1">
      <alignment vertical="center"/>
      <protection/>
    </xf>
    <xf numFmtId="3" fontId="25" fillId="0" borderId="17" xfId="57" applyNumberFormat="1" applyFont="1" applyBorder="1" applyAlignment="1">
      <alignment horizontal="right" vertical="center" indent="1"/>
      <protection/>
    </xf>
    <xf numFmtId="0" fontId="25" fillId="0" borderId="30" xfId="57" applyFont="1" applyBorder="1" applyAlignment="1">
      <alignment horizontal="left" vertical="center" indent="1"/>
      <protection/>
    </xf>
    <xf numFmtId="3" fontId="25" fillId="0" borderId="14" xfId="57" applyNumberFormat="1" applyFont="1" applyBorder="1" applyAlignment="1">
      <alignment horizontal="right" vertical="center" indent="1"/>
      <protection/>
    </xf>
    <xf numFmtId="0" fontId="24" fillId="0" borderId="15" xfId="57" applyFont="1" applyBorder="1" applyAlignment="1">
      <alignment horizontal="left" vertical="center" indent="1"/>
      <protection/>
    </xf>
    <xf numFmtId="0" fontId="24" fillId="0" borderId="31" xfId="57" applyFont="1" applyBorder="1" applyAlignment="1">
      <alignment horizontal="left" vertical="center" indent="1"/>
      <protection/>
    </xf>
    <xf numFmtId="3" fontId="24" fillId="0" borderId="16" xfId="57" applyNumberFormat="1" applyFont="1" applyBorder="1" applyAlignment="1">
      <alignment horizontal="right" vertical="center" indent="1"/>
      <protection/>
    </xf>
    <xf numFmtId="0" fontId="29" fillId="0" borderId="23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4" fillId="0" borderId="32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5" fillId="0" borderId="31" xfId="57" applyFont="1" applyBorder="1" applyAlignment="1">
      <alignment horizontal="left" vertical="center" wrapText="1"/>
      <protection/>
    </xf>
    <xf numFmtId="3" fontId="24" fillId="24" borderId="35" xfId="0" applyNumberFormat="1" applyFont="1" applyFill="1" applyBorder="1" applyAlignment="1">
      <alignment vertical="center" wrapText="1"/>
    </xf>
    <xf numFmtId="3" fontId="25" fillId="0" borderId="24" xfId="0" applyNumberFormat="1" applyFont="1" applyBorder="1" applyAlignment="1">
      <alignment vertical="center" wrapText="1"/>
    </xf>
    <xf numFmtId="0" fontId="25" fillId="0" borderId="15" xfId="57" applyFont="1" applyFill="1" applyBorder="1" applyAlignment="1">
      <alignment horizontal="left" vertical="center" wrapText="1"/>
      <protection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left" indent="3"/>
    </xf>
    <xf numFmtId="3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/>
    </xf>
    <xf numFmtId="0" fontId="24" fillId="0" borderId="19" xfId="0" applyFont="1" applyBorder="1" applyAlignment="1">
      <alignment horizontal="center" vertical="center" wrapText="1"/>
    </xf>
    <xf numFmtId="167" fontId="24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3" fontId="24" fillId="0" borderId="19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16" fontId="24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3" fontId="25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7" fillId="8" borderId="19" xfId="0" applyFont="1" applyFill="1" applyBorder="1" applyAlignment="1">
      <alignment vertical="center" wrapText="1"/>
    </xf>
    <xf numFmtId="0" fontId="24" fillId="8" borderId="19" xfId="0" applyFont="1" applyFill="1" applyBorder="1" applyAlignment="1">
      <alignment vertical="center" wrapText="1"/>
    </xf>
    <xf numFmtId="3" fontId="24" fillId="8" borderId="19" xfId="0" applyNumberFormat="1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vertical="center" wrapText="1"/>
    </xf>
    <xf numFmtId="3" fontId="24" fillId="0" borderId="18" xfId="0" applyNumberFormat="1" applyFont="1" applyBorder="1" applyAlignment="1">
      <alignment horizontal="center" vertical="center"/>
    </xf>
    <xf numFmtId="167" fontId="18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16" fontId="24" fillId="0" borderId="19" xfId="0" applyNumberFormat="1" applyFont="1" applyBorder="1" applyAlignment="1" quotePrefix="1">
      <alignment horizontal="center" vertical="center"/>
    </xf>
    <xf numFmtId="0" fontId="24" fillId="8" borderId="1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 wrapText="1"/>
    </xf>
    <xf numFmtId="3" fontId="36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16" fontId="24" fillId="8" borderId="19" xfId="0" applyNumberFormat="1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8" borderId="37" xfId="0" applyNumberFormat="1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3" fontId="24" fillId="8" borderId="38" xfId="0" applyNumberFormat="1" applyFont="1" applyFill="1" applyBorder="1" applyAlignment="1">
      <alignment horizontal="center" vertical="center"/>
    </xf>
    <xf numFmtId="167" fontId="24" fillId="0" borderId="20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/>
    </xf>
    <xf numFmtId="16" fontId="24" fillId="8" borderId="38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0" fontId="24" fillId="8" borderId="37" xfId="0" applyFont="1" applyFill="1" applyBorder="1" applyAlignment="1">
      <alignment vertical="center"/>
    </xf>
    <xf numFmtId="3" fontId="27" fillId="0" borderId="16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3" fontId="25" fillId="0" borderId="39" xfId="0" applyNumberFormat="1" applyFont="1" applyBorder="1" applyAlignment="1">
      <alignment horizontal="center"/>
    </xf>
    <xf numFmtId="3" fontId="25" fillId="0" borderId="41" xfId="0" applyNumberFormat="1" applyFont="1" applyBorder="1" applyAlignment="1">
      <alignment horizontal="center"/>
    </xf>
    <xf numFmtId="3" fontId="24" fillId="0" borderId="42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15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9" fillId="0" borderId="10" xfId="0" applyFont="1" applyBorder="1" applyAlignment="1" quotePrefix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3" fontId="1" fillId="8" borderId="46" xfId="0" applyNumberFormat="1" applyFont="1" applyFill="1" applyBorder="1" applyAlignment="1">
      <alignment horizontal="center" vertical="center" wrapText="1"/>
    </xf>
    <xf numFmtId="3" fontId="1" fillId="8" borderId="47" xfId="0" applyNumberFormat="1" applyFont="1" applyFill="1" applyBorder="1" applyAlignment="1">
      <alignment horizontal="center" vertical="center" wrapText="1"/>
    </xf>
    <xf numFmtId="3" fontId="25" fillId="0" borderId="16" xfId="57" applyNumberFormat="1" applyFont="1" applyBorder="1" applyAlignment="1">
      <alignment horizontal="center" vertical="center"/>
      <protection/>
    </xf>
    <xf numFmtId="3" fontId="25" fillId="0" borderId="10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24" borderId="49" xfId="0" applyNumberFormat="1" applyFont="1" applyFill="1" applyBorder="1" applyAlignment="1">
      <alignment horizontal="center" vertical="center"/>
    </xf>
    <xf numFmtId="3" fontId="24" fillId="24" borderId="50" xfId="0" applyNumberFormat="1" applyFont="1" applyFill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6" fontId="25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6" fillId="8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8" fillId="8" borderId="19" xfId="0" applyNumberFormat="1" applyFont="1" applyFill="1" applyBorder="1" applyAlignment="1">
      <alignment horizontal="center" vertical="center"/>
    </xf>
    <xf numFmtId="16" fontId="25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3" fontId="28" fillId="0" borderId="51" xfId="0" applyNumberFormat="1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8" fillId="0" borderId="48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24" fillId="0" borderId="11" xfId="57" applyFont="1" applyFill="1" applyBorder="1" applyAlignment="1">
      <alignment horizontal="left" vertical="center" wrapText="1" indent="1"/>
      <protection/>
    </xf>
    <xf numFmtId="3" fontId="24" fillId="0" borderId="12" xfId="57" applyNumberFormat="1" applyFont="1" applyFill="1" applyBorder="1" applyAlignment="1">
      <alignment horizontal="right" vertical="center" wrapText="1" indent="1"/>
      <protection/>
    </xf>
    <xf numFmtId="0" fontId="24" fillId="0" borderId="22" xfId="57" applyFont="1" applyFill="1" applyBorder="1" applyAlignment="1">
      <alignment horizontal="left" vertical="center" wrapText="1" indent="1"/>
      <protection/>
    </xf>
    <xf numFmtId="0" fontId="24" fillId="0" borderId="11" xfId="57" applyFont="1" applyFill="1" applyBorder="1" applyAlignment="1">
      <alignment horizontal="left" vertical="center" indent="1"/>
      <protection/>
    </xf>
    <xf numFmtId="3" fontId="24" fillId="0" borderId="12" xfId="57" applyNumberFormat="1" applyFont="1" applyFill="1" applyBorder="1" applyAlignment="1">
      <alignment horizontal="right" vertical="center" indent="1"/>
      <protection/>
    </xf>
    <xf numFmtId="0" fontId="24" fillId="0" borderId="22" xfId="57" applyFont="1" applyFill="1" applyBorder="1" applyAlignment="1">
      <alignment horizontal="left" vertical="center" indent="1"/>
      <protection/>
    </xf>
    <xf numFmtId="0" fontId="1" fillId="0" borderId="0" xfId="57" applyFont="1" applyFill="1" applyAlignment="1">
      <alignment horizontal="left" indent="1"/>
      <protection/>
    </xf>
    <xf numFmtId="3" fontId="1" fillId="0" borderId="0" xfId="57" applyNumberFormat="1" applyFont="1" applyFill="1">
      <alignment/>
      <protection/>
    </xf>
    <xf numFmtId="0" fontId="2" fillId="0" borderId="0" xfId="57" applyFill="1" applyAlignment="1">
      <alignment horizontal="left" indent="1"/>
      <protection/>
    </xf>
    <xf numFmtId="0" fontId="2" fillId="0" borderId="0" xfId="57" applyFill="1">
      <alignment/>
      <protection/>
    </xf>
    <xf numFmtId="0" fontId="1" fillId="0" borderId="0" xfId="57" applyFont="1" applyFill="1">
      <alignment/>
      <protection/>
    </xf>
    <xf numFmtId="41" fontId="2" fillId="0" borderId="0" xfId="57" applyNumberFormat="1" applyFont="1" applyFill="1">
      <alignment/>
      <protection/>
    </xf>
    <xf numFmtId="0" fontId="2" fillId="0" borderId="0" xfId="57" applyFill="1" applyBorder="1">
      <alignment/>
      <protection/>
    </xf>
    <xf numFmtId="167" fontId="25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16" fontId="26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56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6" fillId="0" borderId="58" xfId="0" applyFont="1" applyBorder="1" applyAlignment="1">
      <alignment horizontal="right" vertical="center"/>
    </xf>
    <xf numFmtId="0" fontId="19" fillId="0" borderId="58" xfId="0" applyFont="1" applyBorder="1" applyAlignment="1">
      <alignment horizontal="righ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8" fillId="0" borderId="58" xfId="0" applyFont="1" applyBorder="1" applyAlignment="1">
      <alignment horizontal="right" vertical="center"/>
    </xf>
    <xf numFmtId="0" fontId="28" fillId="0" borderId="58" xfId="0" applyFont="1" applyBorder="1" applyAlignment="1">
      <alignment horizontal="right" vertical="center" wrapText="1"/>
    </xf>
    <xf numFmtId="0" fontId="28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8" borderId="60" xfId="0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3" fontId="24" fillId="0" borderId="0" xfId="57" applyNumberFormat="1" applyFont="1" applyBorder="1" applyAlignment="1">
      <alignment horizontal="center" vertical="center"/>
      <protection/>
    </xf>
    <xf numFmtId="3" fontId="24" fillId="0" borderId="63" xfId="57" applyNumberFormat="1" applyFont="1" applyBorder="1" applyAlignment="1">
      <alignment horizontal="right" vertical="center"/>
      <protection/>
    </xf>
    <xf numFmtId="0" fontId="25" fillId="0" borderId="63" xfId="0" applyFont="1" applyBorder="1" applyAlignment="1">
      <alignment horizontal="right"/>
    </xf>
    <xf numFmtId="0" fontId="24" fillId="0" borderId="64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5" fillId="0" borderId="63" xfId="0" applyFont="1" applyBorder="1" applyAlignment="1">
      <alignment horizontal="right" wrapText="1"/>
    </xf>
    <xf numFmtId="0" fontId="0" fillId="0" borderId="63" xfId="0" applyBorder="1" applyAlignment="1">
      <alignment horizontal="right"/>
    </xf>
    <xf numFmtId="0" fontId="35" fillId="0" borderId="0" xfId="0" applyFont="1" applyAlignment="1">
      <alignment horizontal="center"/>
    </xf>
    <xf numFmtId="0" fontId="24" fillId="0" borderId="66" xfId="0" applyFont="1" applyBorder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Layout" zoomScaleSheetLayoutView="100" workbookViewId="0" topLeftCell="A7">
      <selection activeCell="B21" sqref="B21"/>
    </sheetView>
  </sheetViews>
  <sheetFormatPr defaultColWidth="9.140625" defaultRowHeight="24.75" customHeight="1"/>
  <cols>
    <col min="1" max="1" width="6.140625" style="24" customWidth="1"/>
    <col min="2" max="2" width="71.57421875" style="25" customWidth="1"/>
    <col min="3" max="3" width="13.28125" style="41" customWidth="1"/>
    <col min="4" max="4" width="13.57421875" style="4" customWidth="1"/>
    <col min="5" max="16384" width="9.140625" style="4" customWidth="1"/>
  </cols>
  <sheetData>
    <row r="1" spans="1:4" s="16" customFormat="1" ht="50.25" customHeight="1">
      <c r="A1" s="167"/>
      <c r="B1" s="170" t="s">
        <v>28</v>
      </c>
      <c r="C1" s="172" t="s">
        <v>76</v>
      </c>
      <c r="D1" s="152"/>
    </row>
    <row r="2" spans="1:4" s="17" customFormat="1" ht="27.75" customHeight="1">
      <c r="A2" s="168" t="s">
        <v>67</v>
      </c>
      <c r="B2" s="169" t="s">
        <v>68</v>
      </c>
      <c r="C2" s="171">
        <f>SUM(C3,C4)</f>
        <v>213552</v>
      </c>
      <c r="D2" s="153"/>
    </row>
    <row r="3" spans="1:4" s="18" customFormat="1" ht="24.75" customHeight="1">
      <c r="A3" s="136" t="s">
        <v>55</v>
      </c>
      <c r="B3" s="134" t="s">
        <v>29</v>
      </c>
      <c r="C3" s="135">
        <v>32280</v>
      </c>
      <c r="D3" s="151"/>
    </row>
    <row r="4" spans="1:4" s="18" customFormat="1" ht="24.75" customHeight="1">
      <c r="A4" s="136" t="s">
        <v>56</v>
      </c>
      <c r="B4" s="134" t="s">
        <v>43</v>
      </c>
      <c r="C4" s="137">
        <f>SUM(C7,C6,C5)</f>
        <v>181272</v>
      </c>
      <c r="D4" s="151"/>
    </row>
    <row r="5" spans="1:4" s="18" customFormat="1" ht="22.5" customHeight="1">
      <c r="A5" s="138" t="s">
        <v>30</v>
      </c>
      <c r="B5" s="139" t="s">
        <v>77</v>
      </c>
      <c r="C5" s="140" t="s">
        <v>79</v>
      </c>
      <c r="D5" s="151"/>
    </row>
    <row r="6" spans="1:6" s="20" customFormat="1" ht="22.5" customHeight="1">
      <c r="A6" s="158" t="s">
        <v>2</v>
      </c>
      <c r="B6" s="139" t="s">
        <v>78</v>
      </c>
      <c r="C6" s="140">
        <v>73000</v>
      </c>
      <c r="D6" s="150"/>
      <c r="F6" s="39"/>
    </row>
    <row r="7" spans="1:4" s="20" customFormat="1" ht="22.5" customHeight="1">
      <c r="A7" s="158" t="s">
        <v>3</v>
      </c>
      <c r="B7" s="139" t="s">
        <v>71</v>
      </c>
      <c r="C7" s="140">
        <f>SUM(C8:C10)</f>
        <v>108272</v>
      </c>
      <c r="D7" s="150"/>
    </row>
    <row r="8" spans="1:4" s="21" customFormat="1" ht="18.75" customHeight="1">
      <c r="A8" s="258"/>
      <c r="B8" s="133" t="s">
        <v>91</v>
      </c>
      <c r="C8" s="54">
        <v>21538</v>
      </c>
      <c r="D8" s="149"/>
    </row>
    <row r="9" spans="1:4" s="21" customFormat="1" ht="18.75" customHeight="1">
      <c r="A9" s="258"/>
      <c r="B9" s="133" t="s">
        <v>92</v>
      </c>
      <c r="C9" s="54">
        <v>53734</v>
      </c>
      <c r="D9" s="149"/>
    </row>
    <row r="10" spans="1:4" s="21" customFormat="1" ht="18.75" customHeight="1">
      <c r="A10" s="258"/>
      <c r="B10" s="133" t="s">
        <v>93</v>
      </c>
      <c r="C10" s="54">
        <v>33000</v>
      </c>
      <c r="D10" s="154" t="s">
        <v>33</v>
      </c>
    </row>
    <row r="11" spans="1:4" s="20" customFormat="1" ht="36" customHeight="1">
      <c r="A11" s="159" t="s">
        <v>70</v>
      </c>
      <c r="B11" s="143" t="s">
        <v>101</v>
      </c>
      <c r="C11" s="144">
        <f>SUM(C27,C12)</f>
        <v>128285</v>
      </c>
      <c r="D11" s="155" t="s">
        <v>65</v>
      </c>
    </row>
    <row r="12" spans="1:4" s="19" customFormat="1" ht="18.75" customHeight="1">
      <c r="A12" s="136" t="s">
        <v>55</v>
      </c>
      <c r="B12" s="134" t="s">
        <v>31</v>
      </c>
      <c r="C12" s="135">
        <f>SUM(C13,C14,C15,C16,C20,C24)</f>
        <v>107537</v>
      </c>
      <c r="D12" s="148" t="s">
        <v>65</v>
      </c>
    </row>
    <row r="13" spans="1:4" s="19" customFormat="1" ht="33" customHeight="1">
      <c r="A13" s="136"/>
      <c r="B13" s="133" t="s">
        <v>226</v>
      </c>
      <c r="C13" s="54">
        <v>14178</v>
      </c>
      <c r="D13" s="148"/>
    </row>
    <row r="14" spans="1:4" s="19" customFormat="1" ht="18.75" customHeight="1">
      <c r="A14" s="136"/>
      <c r="B14" s="133" t="s">
        <v>227</v>
      </c>
      <c r="C14" s="54">
        <v>1382</v>
      </c>
      <c r="D14" s="148"/>
    </row>
    <row r="15" spans="1:4" s="19" customFormat="1" ht="18.75" customHeight="1">
      <c r="A15" s="136"/>
      <c r="B15" s="133" t="s">
        <v>80</v>
      </c>
      <c r="C15" s="54">
        <v>15530</v>
      </c>
      <c r="D15" s="148"/>
    </row>
    <row r="16" spans="1:4" s="19" customFormat="1" ht="18.75" customHeight="1">
      <c r="A16" s="136"/>
      <c r="B16" s="133" t="s">
        <v>81</v>
      </c>
      <c r="C16" s="54">
        <v>61179</v>
      </c>
      <c r="D16" s="148"/>
    </row>
    <row r="17" spans="1:4" s="19" customFormat="1" ht="18.75" customHeight="1">
      <c r="A17" s="136"/>
      <c r="B17" s="160" t="s">
        <v>82</v>
      </c>
      <c r="C17" s="161">
        <v>20367</v>
      </c>
      <c r="D17" s="148"/>
    </row>
    <row r="18" spans="1:4" s="19" customFormat="1" ht="18.75" customHeight="1">
      <c r="A18" s="136"/>
      <c r="B18" s="160" t="s">
        <v>83</v>
      </c>
      <c r="C18" s="161">
        <v>38697</v>
      </c>
      <c r="D18" s="148"/>
    </row>
    <row r="19" spans="1:4" s="19" customFormat="1" ht="18.75" customHeight="1">
      <c r="A19" s="136"/>
      <c r="B19" s="160" t="s">
        <v>84</v>
      </c>
      <c r="C19" s="161">
        <v>2115</v>
      </c>
      <c r="D19" s="148"/>
    </row>
    <row r="20" spans="1:4" s="19" customFormat="1" ht="18.75" customHeight="1">
      <c r="A20" s="136"/>
      <c r="B20" s="133" t="s">
        <v>363</v>
      </c>
      <c r="C20" s="54">
        <v>1948</v>
      </c>
      <c r="D20" s="148"/>
    </row>
    <row r="21" spans="1:4" s="19" customFormat="1" ht="18.75" customHeight="1">
      <c r="A21" s="136"/>
      <c r="B21" s="160" t="s">
        <v>85</v>
      </c>
      <c r="C21" s="161">
        <v>239</v>
      </c>
      <c r="D21" s="148"/>
    </row>
    <row r="22" spans="1:4" s="19" customFormat="1" ht="18.75" customHeight="1">
      <c r="A22" s="136"/>
      <c r="B22" s="160" t="s">
        <v>86</v>
      </c>
      <c r="C22" s="161">
        <v>1269</v>
      </c>
      <c r="D22" s="148"/>
    </row>
    <row r="23" spans="1:4" s="19" customFormat="1" ht="18.75" customHeight="1">
      <c r="A23" s="136"/>
      <c r="B23" s="160" t="s">
        <v>87</v>
      </c>
      <c r="C23" s="161">
        <v>440</v>
      </c>
      <c r="D23" s="148"/>
    </row>
    <row r="24" spans="1:4" s="19" customFormat="1" ht="18.75" customHeight="1">
      <c r="A24" s="136"/>
      <c r="B24" s="133" t="s">
        <v>90</v>
      </c>
      <c r="C24" s="54">
        <v>13320</v>
      </c>
      <c r="D24" s="148"/>
    </row>
    <row r="25" spans="1:4" s="19" customFormat="1" ht="18.75" customHeight="1">
      <c r="A25" s="136"/>
      <c r="B25" s="160" t="s">
        <v>89</v>
      </c>
      <c r="C25" s="161">
        <v>11220</v>
      </c>
      <c r="D25" s="148"/>
    </row>
    <row r="26" spans="1:4" s="19" customFormat="1" ht="18.75" customHeight="1">
      <c r="A26" s="136"/>
      <c r="B26" s="160" t="s">
        <v>88</v>
      </c>
      <c r="C26" s="161">
        <v>2100</v>
      </c>
      <c r="D26" s="148"/>
    </row>
    <row r="27" spans="1:4" s="23" customFormat="1" ht="18.75" customHeight="1">
      <c r="A27" s="136" t="s">
        <v>56</v>
      </c>
      <c r="B27" s="134" t="s">
        <v>32</v>
      </c>
      <c r="C27" s="259">
        <f>SUM(C29:C30)</f>
        <v>20748</v>
      </c>
      <c r="D27" s="156"/>
    </row>
    <row r="28" spans="1:4" s="23" customFormat="1" ht="18.75" customHeight="1">
      <c r="A28" s="136"/>
      <c r="B28" s="162" t="s">
        <v>100</v>
      </c>
      <c r="C28" s="260"/>
      <c r="D28" s="156"/>
    </row>
    <row r="29" spans="1:4" s="23" customFormat="1" ht="18.75" customHeight="1">
      <c r="A29" s="136"/>
      <c r="B29" s="133" t="s">
        <v>228</v>
      </c>
      <c r="C29" s="54">
        <v>748</v>
      </c>
      <c r="D29" s="156"/>
    </row>
    <row r="30" spans="1:4" s="23" customFormat="1" ht="18.75" customHeight="1">
      <c r="A30" s="136"/>
      <c r="B30" s="133" t="s">
        <v>229</v>
      </c>
      <c r="C30" s="54">
        <v>20000</v>
      </c>
      <c r="D30" s="156"/>
    </row>
    <row r="31" spans="1:4" s="23" customFormat="1" ht="18.75" customHeight="1">
      <c r="A31" s="159" t="s">
        <v>72</v>
      </c>
      <c r="B31" s="143" t="s">
        <v>94</v>
      </c>
      <c r="C31" s="144">
        <v>4825</v>
      </c>
      <c r="D31" s="156"/>
    </row>
    <row r="32" spans="1:4" s="23" customFormat="1" ht="18.75" customHeight="1">
      <c r="A32" s="173" t="s">
        <v>55</v>
      </c>
      <c r="B32" s="59" t="s">
        <v>95</v>
      </c>
      <c r="C32" s="146">
        <v>4825</v>
      </c>
      <c r="D32" s="156"/>
    </row>
    <row r="33" spans="1:4" s="23" customFormat="1" ht="18.75" customHeight="1">
      <c r="A33" s="175"/>
      <c r="B33" s="176" t="s">
        <v>96</v>
      </c>
      <c r="C33" s="178">
        <f>SUM(C2,C11,C31)</f>
        <v>346662</v>
      </c>
      <c r="D33" s="156"/>
    </row>
    <row r="34" spans="1:4" s="23" customFormat="1" ht="18.75" customHeight="1">
      <c r="A34" s="174" t="s">
        <v>74</v>
      </c>
      <c r="B34" s="177" t="s">
        <v>73</v>
      </c>
      <c r="C34" s="171">
        <f>SUM(C37,C36,C35)</f>
        <v>198661</v>
      </c>
      <c r="D34" s="156"/>
    </row>
    <row r="35" spans="1:4" s="23" customFormat="1" ht="18.75" customHeight="1">
      <c r="A35" s="165" t="s">
        <v>55</v>
      </c>
      <c r="B35" s="166" t="s">
        <v>97</v>
      </c>
      <c r="C35" s="135">
        <v>137608</v>
      </c>
      <c r="D35" s="156"/>
    </row>
    <row r="36" spans="1:4" s="23" customFormat="1" ht="18.75" customHeight="1">
      <c r="A36" s="165" t="s">
        <v>56</v>
      </c>
      <c r="B36" s="166" t="s">
        <v>98</v>
      </c>
      <c r="C36" s="135">
        <v>1053</v>
      </c>
      <c r="D36" s="156"/>
    </row>
    <row r="37" spans="1:4" s="23" customFormat="1" ht="18.75" customHeight="1">
      <c r="A37" s="136" t="s">
        <v>57</v>
      </c>
      <c r="B37" s="134" t="s">
        <v>99</v>
      </c>
      <c r="C37" s="135">
        <v>60000</v>
      </c>
      <c r="D37" s="156"/>
    </row>
    <row r="38" spans="1:4" s="23" customFormat="1" ht="18.75" customHeight="1">
      <c r="A38" s="163" t="s">
        <v>230</v>
      </c>
      <c r="B38" s="164" t="s">
        <v>231</v>
      </c>
      <c r="C38" s="144">
        <v>6600</v>
      </c>
      <c r="D38" s="156"/>
    </row>
    <row r="39" spans="1:4" ht="32.25" customHeight="1">
      <c r="A39" s="159"/>
      <c r="B39" s="143" t="s">
        <v>34</v>
      </c>
      <c r="C39" s="144">
        <f>SUM(C33,C34,C38)</f>
        <v>551923</v>
      </c>
      <c r="D39" s="157"/>
    </row>
    <row r="40" spans="1:4" s="20" customFormat="1" ht="27.75" customHeight="1">
      <c r="A40" s="150"/>
      <c r="B40" s="150"/>
      <c r="C40" s="147"/>
      <c r="D40" s="22"/>
    </row>
    <row r="41" spans="3:4" s="20" customFormat="1" ht="22.5" customHeight="1">
      <c r="C41" s="40"/>
      <c r="D41" s="22"/>
    </row>
    <row r="42" spans="3:4" s="20" customFormat="1" ht="22.5" customHeight="1">
      <c r="C42" s="40"/>
      <c r="D42" s="22"/>
    </row>
  </sheetData>
  <sheetProtection/>
  <protectedRanges>
    <protectedRange sqref="A1:B39" name="Tartom?ny35_1"/>
    <protectedRange sqref="C3" name="Tartom?ny1_1"/>
    <protectedRange sqref="C8:C10" name="Tartom?ny3_1"/>
    <protectedRange sqref="C34 C38" name="Tartom?ny4_1"/>
    <protectedRange sqref="C28:C30 C13:C26" name="Tartom?ny5_1"/>
    <protectedRange sqref="C39" name="Tartom?ny11_1"/>
  </protectedRanges>
  <mergeCells count="2">
    <mergeCell ref="A8:A10"/>
    <mergeCell ref="C27:C28"/>
  </mergeCells>
  <printOptions horizontalCentered="1"/>
  <pageMargins left="0.2953125" right="0.36" top="0.984251968503937" bottom="0.7874015748031497" header="0.31496062992125984" footer="0.31496062992125984"/>
  <pageSetup horizontalDpi="200" verticalDpi="200" orientation="portrait" paperSize="9" scale="81" r:id="rId1"/>
  <headerFooter alignWithMargins="0">
    <oddHeader>&amp;L&amp;"Times New Roman,Dőlt"&amp;12&amp;U 1. melléklet  az 1/2012. (II.14) önkormányzati rendelethez&amp;C&amp;"Times New Roman,Normál"
&amp;"Times New Roman,Félkövér"ÖNKORMÁNYZAT BEVÉTELEI</oddHeader>
    <oddFooter>&amp;C&amp;"Times New Roman,Normál"&amp;12Táborfalva Község Önkormányzat 2012. évi költségvetési rendelete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view="pageLayout" zoomScaleSheetLayoutView="100" workbookViewId="0" topLeftCell="C4">
      <selection activeCell="N32" sqref="N32"/>
    </sheetView>
  </sheetViews>
  <sheetFormatPr defaultColWidth="9.140625" defaultRowHeight="12.75"/>
  <cols>
    <col min="1" max="1" width="5.8515625" style="7" customWidth="1"/>
    <col min="2" max="2" width="32.7109375" style="67" customWidth="1"/>
    <col min="3" max="3" width="10.140625" style="85" customWidth="1"/>
    <col min="4" max="4" width="8.28125" style="0" customWidth="1"/>
    <col min="5" max="5" width="8.8515625" style="0" customWidth="1"/>
    <col min="6" max="6" width="9.421875" style="0" customWidth="1"/>
    <col min="7" max="7" width="7.8515625" style="0" customWidth="1"/>
    <col min="8" max="8" width="8.00390625" style="0" customWidth="1"/>
    <col min="9" max="9" width="9.8515625" style="0" customWidth="1"/>
    <col min="10" max="10" width="9.57421875" style="89" customWidth="1"/>
    <col min="11" max="11" width="8.57421875" style="26" customWidth="1"/>
    <col min="13" max="13" width="9.57421875" style="8" customWidth="1"/>
    <col min="14" max="14" width="11.00390625" style="8" customWidth="1"/>
    <col min="15" max="15" width="10.00390625" style="8" customWidth="1"/>
    <col min="16" max="16" width="9.00390625" style="31" customWidth="1"/>
    <col min="17" max="17" width="8.421875" style="89" customWidth="1"/>
    <col min="18" max="18" width="9.7109375" style="8" customWidth="1"/>
  </cols>
  <sheetData>
    <row r="1" spans="1:18" s="9" customFormat="1" ht="30" customHeight="1">
      <c r="A1" s="295" t="s">
        <v>266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s="10" customFormat="1" ht="14.25" customHeight="1">
      <c r="A2" s="296" t="s">
        <v>102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s="10" customFormat="1" ht="14.25" customHeight="1">
      <c r="A3" s="73"/>
      <c r="B3" s="38"/>
      <c r="C3" s="78"/>
      <c r="D3" s="298" t="s">
        <v>133</v>
      </c>
      <c r="E3" s="298"/>
      <c r="F3" s="298"/>
      <c r="G3" s="298"/>
      <c r="H3" s="298"/>
      <c r="I3" s="298"/>
      <c r="J3" s="88"/>
      <c r="K3" s="298" t="s">
        <v>134</v>
      </c>
      <c r="L3" s="298"/>
      <c r="M3" s="298"/>
      <c r="N3" s="298"/>
      <c r="O3" s="298"/>
      <c r="P3" s="298"/>
      <c r="Q3" s="90"/>
      <c r="R3" s="78"/>
    </row>
    <row r="4" spans="1:18" s="84" customFormat="1" ht="52.5" customHeight="1">
      <c r="A4" s="74" t="s">
        <v>75</v>
      </c>
      <c r="B4" s="74" t="s">
        <v>66</v>
      </c>
      <c r="C4" s="75" t="s">
        <v>103</v>
      </c>
      <c r="D4" s="76" t="s">
        <v>127</v>
      </c>
      <c r="E4" s="76" t="s">
        <v>125</v>
      </c>
      <c r="F4" s="76" t="s">
        <v>128</v>
      </c>
      <c r="G4" s="76" t="s">
        <v>143</v>
      </c>
      <c r="H4" s="76" t="s">
        <v>129</v>
      </c>
      <c r="I4" s="76" t="s">
        <v>130</v>
      </c>
      <c r="J4" s="77" t="s">
        <v>5</v>
      </c>
      <c r="K4" s="76" t="s">
        <v>131</v>
      </c>
      <c r="L4" s="76" t="s">
        <v>44</v>
      </c>
      <c r="M4" s="76" t="s">
        <v>126</v>
      </c>
      <c r="N4" s="76" t="s">
        <v>142</v>
      </c>
      <c r="O4" s="76" t="s">
        <v>132</v>
      </c>
      <c r="P4" s="79" t="s">
        <v>141</v>
      </c>
      <c r="Q4" s="77" t="s">
        <v>5</v>
      </c>
      <c r="R4" s="237" t="s">
        <v>144</v>
      </c>
    </row>
    <row r="5" spans="1:18" s="61" customFormat="1" ht="15" customHeight="1">
      <c r="A5" s="74" t="s">
        <v>55</v>
      </c>
      <c r="B5" s="28" t="s">
        <v>104</v>
      </c>
      <c r="C5" s="76">
        <v>562912</v>
      </c>
      <c r="D5" s="80" t="s">
        <v>79</v>
      </c>
      <c r="E5" s="80">
        <v>10076</v>
      </c>
      <c r="F5" s="80" t="s">
        <v>79</v>
      </c>
      <c r="G5" s="80" t="s">
        <v>79</v>
      </c>
      <c r="H5" s="80" t="s">
        <v>79</v>
      </c>
      <c r="I5" s="80" t="s">
        <v>79</v>
      </c>
      <c r="J5" s="82">
        <f>SUM(D5:I5)</f>
        <v>10076</v>
      </c>
      <c r="K5" s="80" t="s">
        <v>79</v>
      </c>
      <c r="L5" s="80" t="s">
        <v>79</v>
      </c>
      <c r="M5" s="80" t="s">
        <v>79</v>
      </c>
      <c r="N5" s="80">
        <v>26914</v>
      </c>
      <c r="O5" s="80" t="s">
        <v>79</v>
      </c>
      <c r="P5" s="80">
        <f>SUM(L5:O5)</f>
        <v>26914</v>
      </c>
      <c r="Q5" s="82">
        <f>SUM(K5:O5)</f>
        <v>26914</v>
      </c>
      <c r="R5" s="238">
        <f>SUM(Q5,J5)</f>
        <v>36990</v>
      </c>
    </row>
    <row r="6" spans="1:18" s="61" customFormat="1" ht="15" customHeight="1">
      <c r="A6" s="74" t="s">
        <v>56</v>
      </c>
      <c r="B6" s="60" t="s">
        <v>105</v>
      </c>
      <c r="C6" s="75">
        <v>562913</v>
      </c>
      <c r="D6" s="80" t="s">
        <v>79</v>
      </c>
      <c r="E6" s="80">
        <v>13555</v>
      </c>
      <c r="F6" s="80" t="s">
        <v>79</v>
      </c>
      <c r="G6" s="80" t="s">
        <v>79</v>
      </c>
      <c r="H6" s="80" t="s">
        <v>79</v>
      </c>
      <c r="I6" s="80" t="s">
        <v>79</v>
      </c>
      <c r="J6" s="82">
        <f>SUM(E6:I6)</f>
        <v>13555</v>
      </c>
      <c r="K6" s="80" t="s">
        <v>79</v>
      </c>
      <c r="L6" s="80" t="s">
        <v>79</v>
      </c>
      <c r="M6" s="80" t="s">
        <v>79</v>
      </c>
      <c r="N6" s="80" t="s">
        <v>79</v>
      </c>
      <c r="O6" s="80" t="s">
        <v>79</v>
      </c>
      <c r="P6" s="80">
        <f aca="true" t="shared" si="0" ref="P6:P25">SUM(L6:O6)</f>
        <v>0</v>
      </c>
      <c r="Q6" s="82">
        <f aca="true" t="shared" si="1" ref="Q6:Q28">SUM(K6:O6)</f>
        <v>0</v>
      </c>
      <c r="R6" s="238">
        <f aca="true" t="shared" si="2" ref="R6:R28">SUM(Q6,J6)</f>
        <v>13555</v>
      </c>
    </row>
    <row r="7" spans="1:18" s="61" customFormat="1" ht="15" customHeight="1">
      <c r="A7" s="74" t="s">
        <v>57</v>
      </c>
      <c r="B7" s="28" t="s">
        <v>106</v>
      </c>
      <c r="C7" s="75">
        <v>562917</v>
      </c>
      <c r="D7" s="80" t="s">
        <v>79</v>
      </c>
      <c r="E7" s="80">
        <v>1232</v>
      </c>
      <c r="F7" s="80" t="s">
        <v>79</v>
      </c>
      <c r="G7" s="80" t="s">
        <v>79</v>
      </c>
      <c r="H7" s="80" t="s">
        <v>79</v>
      </c>
      <c r="I7" s="80" t="s">
        <v>79</v>
      </c>
      <c r="J7" s="82">
        <f aca="true" t="shared" si="3" ref="J7:J26">SUM(D7:I7)</f>
        <v>1232</v>
      </c>
      <c r="K7" s="80" t="s">
        <v>79</v>
      </c>
      <c r="L7" s="80" t="s">
        <v>79</v>
      </c>
      <c r="M7" s="80" t="s">
        <v>79</v>
      </c>
      <c r="N7" s="80" t="s">
        <v>79</v>
      </c>
      <c r="O7" s="80" t="s">
        <v>79</v>
      </c>
      <c r="P7" s="80">
        <f t="shared" si="0"/>
        <v>0</v>
      </c>
      <c r="Q7" s="82">
        <f t="shared" si="1"/>
        <v>0</v>
      </c>
      <c r="R7" s="238">
        <f t="shared" si="2"/>
        <v>1232</v>
      </c>
    </row>
    <row r="8" spans="1:18" s="61" customFormat="1" ht="15" customHeight="1">
      <c r="A8" s="74" t="s">
        <v>58</v>
      </c>
      <c r="B8" s="28" t="s">
        <v>107</v>
      </c>
      <c r="C8" s="75">
        <v>841112</v>
      </c>
      <c r="D8" s="80" t="s">
        <v>79</v>
      </c>
      <c r="E8" s="80" t="s">
        <v>79</v>
      </c>
      <c r="F8" s="80" t="s">
        <v>79</v>
      </c>
      <c r="G8" s="80" t="s">
        <v>79</v>
      </c>
      <c r="H8" s="80" t="s">
        <v>79</v>
      </c>
      <c r="I8" s="80" t="s">
        <v>79</v>
      </c>
      <c r="J8" s="82">
        <f t="shared" si="3"/>
        <v>0</v>
      </c>
      <c r="K8" s="80" t="s">
        <v>79</v>
      </c>
      <c r="L8" s="80" t="s">
        <v>139</v>
      </c>
      <c r="M8" s="80" t="s">
        <v>79</v>
      </c>
      <c r="N8" s="80" t="s">
        <v>79</v>
      </c>
      <c r="O8" s="80" t="s">
        <v>79</v>
      </c>
      <c r="P8" s="80">
        <f t="shared" si="0"/>
        <v>0</v>
      </c>
      <c r="Q8" s="82">
        <f t="shared" si="1"/>
        <v>0</v>
      </c>
      <c r="R8" s="238">
        <f t="shared" si="2"/>
        <v>0</v>
      </c>
    </row>
    <row r="9" spans="1:18" s="61" customFormat="1" ht="15" customHeight="1">
      <c r="A9" s="74" t="s">
        <v>59</v>
      </c>
      <c r="B9" s="28" t="s">
        <v>69</v>
      </c>
      <c r="C9" s="75">
        <v>841126</v>
      </c>
      <c r="D9" s="80">
        <v>198661</v>
      </c>
      <c r="E9" s="80">
        <v>3388</v>
      </c>
      <c r="F9" s="80" t="s">
        <v>79</v>
      </c>
      <c r="G9" s="80" t="s">
        <v>79</v>
      </c>
      <c r="H9" s="80">
        <v>4825</v>
      </c>
      <c r="I9" s="80">
        <v>6600</v>
      </c>
      <c r="J9" s="82">
        <f t="shared" si="3"/>
        <v>213474</v>
      </c>
      <c r="K9" s="80">
        <v>198661</v>
      </c>
      <c r="L9" s="80">
        <v>38635</v>
      </c>
      <c r="M9" s="80">
        <v>9331</v>
      </c>
      <c r="N9" s="80">
        <v>54979</v>
      </c>
      <c r="O9" s="80">
        <v>10694</v>
      </c>
      <c r="P9" s="80">
        <f t="shared" si="0"/>
        <v>113639</v>
      </c>
      <c r="Q9" s="82">
        <f t="shared" si="1"/>
        <v>312300</v>
      </c>
      <c r="R9" s="238">
        <f t="shared" si="2"/>
        <v>525774</v>
      </c>
    </row>
    <row r="10" spans="1:18" s="61" customFormat="1" ht="15" customHeight="1">
      <c r="A10" s="74" t="s">
        <v>60</v>
      </c>
      <c r="B10" s="28" t="s">
        <v>40</v>
      </c>
      <c r="C10" s="75">
        <v>682001</v>
      </c>
      <c r="D10" s="80" t="s">
        <v>79</v>
      </c>
      <c r="E10" s="80">
        <v>618</v>
      </c>
      <c r="F10" s="80" t="s">
        <v>79</v>
      </c>
      <c r="G10" s="80" t="s">
        <v>79</v>
      </c>
      <c r="H10" s="80" t="s">
        <v>79</v>
      </c>
      <c r="I10" s="80" t="s">
        <v>79</v>
      </c>
      <c r="J10" s="82">
        <f t="shared" si="3"/>
        <v>618</v>
      </c>
      <c r="K10" s="80" t="s">
        <v>79</v>
      </c>
      <c r="L10" s="80" t="s">
        <v>79</v>
      </c>
      <c r="M10" s="80" t="s">
        <v>79</v>
      </c>
      <c r="N10" s="80" t="s">
        <v>79</v>
      </c>
      <c r="O10" s="80" t="s">
        <v>79</v>
      </c>
      <c r="P10" s="80">
        <f t="shared" si="0"/>
        <v>0</v>
      </c>
      <c r="Q10" s="82">
        <f t="shared" si="1"/>
        <v>0</v>
      </c>
      <c r="R10" s="238">
        <f t="shared" si="2"/>
        <v>618</v>
      </c>
    </row>
    <row r="11" spans="1:18" s="61" customFormat="1" ht="15" customHeight="1">
      <c r="A11" s="74" t="s">
        <v>61</v>
      </c>
      <c r="B11" s="28" t="s">
        <v>108</v>
      </c>
      <c r="C11" s="75">
        <v>581400</v>
      </c>
      <c r="D11" s="80" t="s">
        <v>79</v>
      </c>
      <c r="E11" s="80">
        <v>813</v>
      </c>
      <c r="F11" s="80" t="s">
        <v>79</v>
      </c>
      <c r="G11" s="80" t="s">
        <v>79</v>
      </c>
      <c r="H11" s="80" t="s">
        <v>79</v>
      </c>
      <c r="I11" s="80" t="s">
        <v>79</v>
      </c>
      <c r="J11" s="82">
        <f t="shared" si="3"/>
        <v>813</v>
      </c>
      <c r="K11" s="80" t="s">
        <v>79</v>
      </c>
      <c r="L11" s="80" t="s">
        <v>79</v>
      </c>
      <c r="M11" s="80" t="s">
        <v>79</v>
      </c>
      <c r="N11" s="80">
        <v>1400</v>
      </c>
      <c r="O11" s="80" t="s">
        <v>79</v>
      </c>
      <c r="P11" s="80">
        <f t="shared" si="0"/>
        <v>1400</v>
      </c>
      <c r="Q11" s="82">
        <f t="shared" si="1"/>
        <v>1400</v>
      </c>
      <c r="R11" s="238">
        <f t="shared" si="2"/>
        <v>2213</v>
      </c>
    </row>
    <row r="12" spans="1:18" s="64" customFormat="1" ht="15" customHeight="1">
      <c r="A12" s="74" t="s">
        <v>62</v>
      </c>
      <c r="B12" s="28" t="s">
        <v>41</v>
      </c>
      <c r="C12" s="75">
        <v>841402</v>
      </c>
      <c r="D12" s="80" t="s">
        <v>79</v>
      </c>
      <c r="E12" s="80" t="s">
        <v>79</v>
      </c>
      <c r="F12" s="80" t="s">
        <v>79</v>
      </c>
      <c r="G12" s="80" t="s">
        <v>79</v>
      </c>
      <c r="H12" s="80" t="s">
        <v>79</v>
      </c>
      <c r="I12" s="80" t="s">
        <v>79</v>
      </c>
      <c r="J12" s="82">
        <f t="shared" si="3"/>
        <v>0</v>
      </c>
      <c r="K12" s="80" t="s">
        <v>79</v>
      </c>
      <c r="L12" s="80" t="s">
        <v>79</v>
      </c>
      <c r="M12" s="80" t="s">
        <v>79</v>
      </c>
      <c r="N12" s="80">
        <v>11928</v>
      </c>
      <c r="O12" s="80" t="s">
        <v>79</v>
      </c>
      <c r="P12" s="80">
        <f t="shared" si="0"/>
        <v>11928</v>
      </c>
      <c r="Q12" s="82">
        <f t="shared" si="1"/>
        <v>11928</v>
      </c>
      <c r="R12" s="238">
        <f t="shared" si="2"/>
        <v>11928</v>
      </c>
    </row>
    <row r="13" spans="1:18" s="64" customFormat="1" ht="15" customHeight="1">
      <c r="A13" s="74" t="s">
        <v>63</v>
      </c>
      <c r="B13" s="28" t="s">
        <v>109</v>
      </c>
      <c r="C13" s="75">
        <v>841901</v>
      </c>
      <c r="D13" s="80" t="s">
        <v>79</v>
      </c>
      <c r="E13" s="80" t="s">
        <v>79</v>
      </c>
      <c r="F13" s="80">
        <v>106000</v>
      </c>
      <c r="G13" s="80">
        <v>203557</v>
      </c>
      <c r="H13" s="80" t="s">
        <v>79</v>
      </c>
      <c r="I13" s="80" t="s">
        <v>79</v>
      </c>
      <c r="J13" s="82">
        <f t="shared" si="3"/>
        <v>309557</v>
      </c>
      <c r="K13" s="80" t="s">
        <v>79</v>
      </c>
      <c r="L13" s="80" t="s">
        <v>79</v>
      </c>
      <c r="M13" s="80" t="s">
        <v>79</v>
      </c>
      <c r="N13" s="80" t="s">
        <v>79</v>
      </c>
      <c r="O13" s="80" t="s">
        <v>79</v>
      </c>
      <c r="P13" s="80">
        <f t="shared" si="0"/>
        <v>0</v>
      </c>
      <c r="Q13" s="82">
        <f t="shared" si="1"/>
        <v>0</v>
      </c>
      <c r="R13" s="238">
        <f t="shared" si="2"/>
        <v>309557</v>
      </c>
    </row>
    <row r="14" spans="1:18" s="64" customFormat="1" ht="15" customHeight="1">
      <c r="A14" s="74" t="s">
        <v>64</v>
      </c>
      <c r="B14" s="28" t="s">
        <v>110</v>
      </c>
      <c r="C14" s="75">
        <v>851011</v>
      </c>
      <c r="D14" s="80" t="s">
        <v>79</v>
      </c>
      <c r="E14" s="80" t="s">
        <v>79</v>
      </c>
      <c r="F14" s="80" t="s">
        <v>79</v>
      </c>
      <c r="G14" s="80" t="s">
        <v>79</v>
      </c>
      <c r="H14" s="80" t="s">
        <v>79</v>
      </c>
      <c r="I14" s="80" t="s">
        <v>79</v>
      </c>
      <c r="J14" s="82">
        <f t="shared" si="3"/>
        <v>0</v>
      </c>
      <c r="K14" s="80" t="s">
        <v>79</v>
      </c>
      <c r="L14" s="80">
        <v>29309</v>
      </c>
      <c r="M14" s="80">
        <v>7590</v>
      </c>
      <c r="N14" s="80">
        <v>4991</v>
      </c>
      <c r="O14" s="80" t="s">
        <v>79</v>
      </c>
      <c r="P14" s="80">
        <f t="shared" si="0"/>
        <v>41890</v>
      </c>
      <c r="Q14" s="82">
        <f t="shared" si="1"/>
        <v>41890</v>
      </c>
      <c r="R14" s="238">
        <f t="shared" si="2"/>
        <v>41890</v>
      </c>
    </row>
    <row r="15" spans="1:18" s="64" customFormat="1" ht="15" customHeight="1">
      <c r="A15" s="74" t="s">
        <v>10</v>
      </c>
      <c r="B15" s="28" t="s">
        <v>111</v>
      </c>
      <c r="C15" s="75" t="s">
        <v>135</v>
      </c>
      <c r="D15" s="80" t="s">
        <v>79</v>
      </c>
      <c r="E15" s="80">
        <v>1000</v>
      </c>
      <c r="F15" s="80" t="s">
        <v>79</v>
      </c>
      <c r="G15" s="80" t="s">
        <v>79</v>
      </c>
      <c r="H15" s="80" t="s">
        <v>79</v>
      </c>
      <c r="I15" s="80" t="s">
        <v>79</v>
      </c>
      <c r="J15" s="82">
        <f t="shared" si="3"/>
        <v>1000</v>
      </c>
      <c r="K15" s="80" t="s">
        <v>139</v>
      </c>
      <c r="L15" s="80">
        <v>58548</v>
      </c>
      <c r="M15" s="80">
        <v>15225</v>
      </c>
      <c r="N15" s="80">
        <v>16839</v>
      </c>
      <c r="O15" s="80" t="s">
        <v>79</v>
      </c>
      <c r="P15" s="80">
        <f t="shared" si="0"/>
        <v>90612</v>
      </c>
      <c r="Q15" s="82">
        <f t="shared" si="1"/>
        <v>90612</v>
      </c>
      <c r="R15" s="238">
        <f t="shared" si="2"/>
        <v>91612</v>
      </c>
    </row>
    <row r="16" spans="1:18" s="64" customFormat="1" ht="15" customHeight="1">
      <c r="A16" s="74" t="s">
        <v>0</v>
      </c>
      <c r="B16" s="28" t="s">
        <v>113</v>
      </c>
      <c r="C16" s="75">
        <v>855911</v>
      </c>
      <c r="D16" s="80" t="s">
        <v>79</v>
      </c>
      <c r="E16" s="80" t="s">
        <v>79</v>
      </c>
      <c r="F16" s="80" t="s">
        <v>79</v>
      </c>
      <c r="G16" s="80" t="s">
        <v>79</v>
      </c>
      <c r="H16" s="80" t="s">
        <v>79</v>
      </c>
      <c r="I16" s="80" t="s">
        <v>79</v>
      </c>
      <c r="J16" s="82">
        <f t="shared" si="3"/>
        <v>0</v>
      </c>
      <c r="K16" s="80" t="s">
        <v>139</v>
      </c>
      <c r="L16" s="80">
        <v>4789</v>
      </c>
      <c r="M16" s="80">
        <v>1229</v>
      </c>
      <c r="N16" s="80">
        <v>150</v>
      </c>
      <c r="O16" s="80" t="s">
        <v>79</v>
      </c>
      <c r="P16" s="80">
        <f t="shared" si="0"/>
        <v>6168</v>
      </c>
      <c r="Q16" s="82">
        <f t="shared" si="1"/>
        <v>6168</v>
      </c>
      <c r="R16" s="238">
        <f t="shared" si="2"/>
        <v>6168</v>
      </c>
    </row>
    <row r="17" spans="1:18" s="64" customFormat="1" ht="15" customHeight="1">
      <c r="A17" s="74" t="s">
        <v>1</v>
      </c>
      <c r="B17" s="28" t="s">
        <v>112</v>
      </c>
      <c r="C17" s="75">
        <v>862101</v>
      </c>
      <c r="D17" s="80" t="s">
        <v>79</v>
      </c>
      <c r="E17" s="80" t="s">
        <v>79</v>
      </c>
      <c r="F17" s="80" t="s">
        <v>79</v>
      </c>
      <c r="G17" s="80" t="s">
        <v>79</v>
      </c>
      <c r="H17" s="80" t="s">
        <v>79</v>
      </c>
      <c r="I17" s="80" t="s">
        <v>79</v>
      </c>
      <c r="J17" s="82">
        <f t="shared" si="3"/>
        <v>0</v>
      </c>
      <c r="K17" s="80" t="s">
        <v>139</v>
      </c>
      <c r="L17" s="80" t="s">
        <v>79</v>
      </c>
      <c r="M17" s="80" t="s">
        <v>79</v>
      </c>
      <c r="N17" s="80" t="s">
        <v>79</v>
      </c>
      <c r="O17" s="80" t="s">
        <v>79</v>
      </c>
      <c r="P17" s="80">
        <f t="shared" si="0"/>
        <v>0</v>
      </c>
      <c r="Q17" s="82">
        <f t="shared" si="1"/>
        <v>0</v>
      </c>
      <c r="R17" s="238">
        <f t="shared" si="2"/>
        <v>0</v>
      </c>
    </row>
    <row r="18" spans="1:18" s="64" customFormat="1" ht="15" customHeight="1">
      <c r="A18" s="74" t="s">
        <v>11</v>
      </c>
      <c r="B18" s="28" t="s">
        <v>114</v>
      </c>
      <c r="C18" s="75">
        <v>869041</v>
      </c>
      <c r="D18" s="80" t="s">
        <v>79</v>
      </c>
      <c r="E18" s="80" t="s">
        <v>79</v>
      </c>
      <c r="F18" s="80" t="s">
        <v>79</v>
      </c>
      <c r="G18" s="80" t="s">
        <v>79</v>
      </c>
      <c r="H18" s="80" t="s">
        <v>79</v>
      </c>
      <c r="I18" s="80" t="s">
        <v>79</v>
      </c>
      <c r="J18" s="82">
        <f t="shared" si="3"/>
        <v>0</v>
      </c>
      <c r="K18" s="80" t="s">
        <v>79</v>
      </c>
      <c r="L18" s="80">
        <v>4410</v>
      </c>
      <c r="M18" s="80">
        <v>1147</v>
      </c>
      <c r="N18" s="80">
        <v>687</v>
      </c>
      <c r="O18" s="80" t="s">
        <v>79</v>
      </c>
      <c r="P18" s="80">
        <f t="shared" si="0"/>
        <v>6244</v>
      </c>
      <c r="Q18" s="82">
        <f t="shared" si="1"/>
        <v>6244</v>
      </c>
      <c r="R18" s="238">
        <f t="shared" si="2"/>
        <v>6244</v>
      </c>
    </row>
    <row r="19" spans="1:18" s="65" customFormat="1" ht="15" customHeight="1">
      <c r="A19" s="74" t="s">
        <v>12</v>
      </c>
      <c r="B19" s="28" t="s">
        <v>140</v>
      </c>
      <c r="C19" s="75">
        <v>882117</v>
      </c>
      <c r="D19" s="80" t="s">
        <v>79</v>
      </c>
      <c r="E19" s="80" t="s">
        <v>79</v>
      </c>
      <c r="F19" s="80" t="s">
        <v>79</v>
      </c>
      <c r="G19" s="80" t="s">
        <v>79</v>
      </c>
      <c r="H19" s="80" t="s">
        <v>79</v>
      </c>
      <c r="I19" s="80" t="s">
        <v>79</v>
      </c>
      <c r="J19" s="82">
        <f t="shared" si="3"/>
        <v>0</v>
      </c>
      <c r="K19" s="80" t="s">
        <v>79</v>
      </c>
      <c r="L19" s="80" t="s">
        <v>79</v>
      </c>
      <c r="M19" s="80" t="s">
        <v>79</v>
      </c>
      <c r="N19" s="80" t="s">
        <v>79</v>
      </c>
      <c r="O19" s="80">
        <v>11220</v>
      </c>
      <c r="P19" s="80">
        <f t="shared" si="0"/>
        <v>11220</v>
      </c>
      <c r="Q19" s="82">
        <f t="shared" si="1"/>
        <v>11220</v>
      </c>
      <c r="R19" s="238">
        <f t="shared" si="2"/>
        <v>11220</v>
      </c>
    </row>
    <row r="20" spans="1:18" s="61" customFormat="1" ht="15" customHeight="1">
      <c r="A20" s="74" t="s">
        <v>35</v>
      </c>
      <c r="B20" s="28" t="s">
        <v>119</v>
      </c>
      <c r="C20" s="75" t="s">
        <v>136</v>
      </c>
      <c r="D20" s="80" t="s">
        <v>79</v>
      </c>
      <c r="E20" s="80" t="s">
        <v>79</v>
      </c>
      <c r="F20" s="80" t="s">
        <v>79</v>
      </c>
      <c r="G20" s="80" t="s">
        <v>79</v>
      </c>
      <c r="H20" s="80" t="s">
        <v>79</v>
      </c>
      <c r="I20" s="80" t="s">
        <v>79</v>
      </c>
      <c r="J20" s="82">
        <f t="shared" si="3"/>
        <v>0</v>
      </c>
      <c r="K20" s="80" t="s">
        <v>79</v>
      </c>
      <c r="L20" s="80" t="s">
        <v>79</v>
      </c>
      <c r="M20" s="80" t="s">
        <v>79</v>
      </c>
      <c r="N20" s="80" t="s">
        <v>79</v>
      </c>
      <c r="O20" s="80">
        <v>24500</v>
      </c>
      <c r="P20" s="80">
        <f t="shared" si="0"/>
        <v>24500</v>
      </c>
      <c r="Q20" s="82">
        <f t="shared" si="1"/>
        <v>24500</v>
      </c>
      <c r="R20" s="238">
        <f t="shared" si="2"/>
        <v>24500</v>
      </c>
    </row>
    <row r="21" spans="1:18" s="61" customFormat="1" ht="15" customHeight="1">
      <c r="A21" s="74" t="s">
        <v>36</v>
      </c>
      <c r="B21" s="28" t="s">
        <v>120</v>
      </c>
      <c r="C21" s="75" t="s">
        <v>137</v>
      </c>
      <c r="D21" s="80" t="s">
        <v>79</v>
      </c>
      <c r="E21" s="80" t="s">
        <v>79</v>
      </c>
      <c r="F21" s="80" t="s">
        <v>79</v>
      </c>
      <c r="G21" s="80" t="s">
        <v>79</v>
      </c>
      <c r="H21" s="80" t="s">
        <v>79</v>
      </c>
      <c r="I21" s="80" t="s">
        <v>79</v>
      </c>
      <c r="J21" s="82">
        <f t="shared" si="3"/>
        <v>0</v>
      </c>
      <c r="K21" s="80" t="s">
        <v>79</v>
      </c>
      <c r="L21" s="80" t="s">
        <v>79</v>
      </c>
      <c r="M21" s="80" t="s">
        <v>79</v>
      </c>
      <c r="N21" s="80" t="s">
        <v>79</v>
      </c>
      <c r="O21" s="80">
        <v>4500</v>
      </c>
      <c r="P21" s="80">
        <f t="shared" si="0"/>
        <v>4500</v>
      </c>
      <c r="Q21" s="82">
        <f t="shared" si="1"/>
        <v>4500</v>
      </c>
      <c r="R21" s="238">
        <f t="shared" si="2"/>
        <v>4500</v>
      </c>
    </row>
    <row r="22" spans="1:18" s="61" customFormat="1" ht="15" customHeight="1">
      <c r="A22" s="74" t="s">
        <v>37</v>
      </c>
      <c r="B22" s="28" t="s">
        <v>121</v>
      </c>
      <c r="C22" s="75">
        <v>841403</v>
      </c>
      <c r="D22" s="80" t="s">
        <v>79</v>
      </c>
      <c r="E22" s="80" t="s">
        <v>79</v>
      </c>
      <c r="F22" s="80" t="s">
        <v>79</v>
      </c>
      <c r="G22" s="80" t="s">
        <v>79</v>
      </c>
      <c r="H22" s="80" t="s">
        <v>79</v>
      </c>
      <c r="I22" s="80" t="s">
        <v>79</v>
      </c>
      <c r="J22" s="82">
        <f t="shared" si="3"/>
        <v>0</v>
      </c>
      <c r="K22" s="80" t="s">
        <v>79</v>
      </c>
      <c r="L22" s="80" t="s">
        <v>79</v>
      </c>
      <c r="M22" s="80" t="s">
        <v>79</v>
      </c>
      <c r="N22" s="80">
        <v>1500</v>
      </c>
      <c r="O22" s="80" t="s">
        <v>79</v>
      </c>
      <c r="P22" s="80">
        <f t="shared" si="0"/>
        <v>1500</v>
      </c>
      <c r="Q22" s="82">
        <f t="shared" si="1"/>
        <v>1500</v>
      </c>
      <c r="R22" s="238">
        <f t="shared" si="2"/>
        <v>1500</v>
      </c>
    </row>
    <row r="23" spans="1:18" s="61" customFormat="1" ht="15" customHeight="1">
      <c r="A23" s="74" t="s">
        <v>38</v>
      </c>
      <c r="B23" s="28" t="s">
        <v>122</v>
      </c>
      <c r="C23" s="75" t="s">
        <v>138</v>
      </c>
      <c r="D23" s="80" t="s">
        <v>79</v>
      </c>
      <c r="E23" s="80" t="s">
        <v>79</v>
      </c>
      <c r="F23" s="80" t="s">
        <v>79</v>
      </c>
      <c r="G23" s="80" t="s">
        <v>79</v>
      </c>
      <c r="H23" s="80" t="s">
        <v>79</v>
      </c>
      <c r="I23" s="80" t="s">
        <v>79</v>
      </c>
      <c r="J23" s="82">
        <f t="shared" si="3"/>
        <v>0</v>
      </c>
      <c r="K23" s="80" t="s">
        <v>79</v>
      </c>
      <c r="L23" s="83">
        <v>808</v>
      </c>
      <c r="M23" s="83">
        <v>218</v>
      </c>
      <c r="N23" s="83">
        <v>500</v>
      </c>
      <c r="O23" s="80" t="s">
        <v>79</v>
      </c>
      <c r="P23" s="80">
        <f t="shared" si="0"/>
        <v>1526</v>
      </c>
      <c r="Q23" s="82">
        <f t="shared" si="1"/>
        <v>1526</v>
      </c>
      <c r="R23" s="238">
        <f t="shared" si="2"/>
        <v>1526</v>
      </c>
    </row>
    <row r="24" spans="1:18" s="61" customFormat="1" ht="15" customHeight="1">
      <c r="A24" s="74" t="s">
        <v>115</v>
      </c>
      <c r="B24" s="28" t="s">
        <v>123</v>
      </c>
      <c r="C24" s="75">
        <v>910502</v>
      </c>
      <c r="D24" s="80" t="s">
        <v>79</v>
      </c>
      <c r="E24" s="83">
        <v>1278</v>
      </c>
      <c r="F24" s="80" t="s">
        <v>79</v>
      </c>
      <c r="G24" s="80" t="s">
        <v>79</v>
      </c>
      <c r="H24" s="80" t="s">
        <v>79</v>
      </c>
      <c r="I24" s="80" t="s">
        <v>79</v>
      </c>
      <c r="J24" s="82">
        <f t="shared" si="3"/>
        <v>1278</v>
      </c>
      <c r="K24" s="80" t="s">
        <v>79</v>
      </c>
      <c r="L24" s="83">
        <v>2479</v>
      </c>
      <c r="M24" s="83">
        <v>648</v>
      </c>
      <c r="N24" s="83">
        <v>3636</v>
      </c>
      <c r="O24" s="80" t="s">
        <v>79</v>
      </c>
      <c r="P24" s="80">
        <f t="shared" si="0"/>
        <v>6763</v>
      </c>
      <c r="Q24" s="82">
        <f t="shared" si="1"/>
        <v>6763</v>
      </c>
      <c r="R24" s="238">
        <f t="shared" si="2"/>
        <v>8041</v>
      </c>
    </row>
    <row r="25" spans="1:18" s="61" customFormat="1" ht="15" customHeight="1">
      <c r="A25" s="74" t="s">
        <v>116</v>
      </c>
      <c r="B25" s="28" t="s">
        <v>124</v>
      </c>
      <c r="C25" s="75">
        <v>910123</v>
      </c>
      <c r="D25" s="80" t="s">
        <v>79</v>
      </c>
      <c r="E25" s="83">
        <v>320</v>
      </c>
      <c r="F25" s="80" t="s">
        <v>79</v>
      </c>
      <c r="G25" s="80" t="s">
        <v>79</v>
      </c>
      <c r="H25" s="80" t="s">
        <v>79</v>
      </c>
      <c r="I25" s="80" t="s">
        <v>79</v>
      </c>
      <c r="J25" s="82">
        <f t="shared" si="3"/>
        <v>320</v>
      </c>
      <c r="K25" s="80" t="s">
        <v>79</v>
      </c>
      <c r="L25" s="83">
        <v>2504</v>
      </c>
      <c r="M25" s="83">
        <v>654</v>
      </c>
      <c r="N25" s="83">
        <v>1300</v>
      </c>
      <c r="O25" s="80" t="s">
        <v>79</v>
      </c>
      <c r="P25" s="80">
        <f t="shared" si="0"/>
        <v>4458</v>
      </c>
      <c r="Q25" s="82">
        <f t="shared" si="1"/>
        <v>4458</v>
      </c>
      <c r="R25" s="238">
        <f t="shared" si="2"/>
        <v>4778</v>
      </c>
    </row>
    <row r="26" spans="1:18" s="61" customFormat="1" ht="15" customHeight="1">
      <c r="A26" s="75"/>
      <c r="B26" s="239" t="s">
        <v>269</v>
      </c>
      <c r="C26" s="75" t="s">
        <v>5</v>
      </c>
      <c r="D26" s="240">
        <f aca="true" t="shared" si="4" ref="D26:I26">SUM(D5:D25)</f>
        <v>198661</v>
      </c>
      <c r="E26" s="240">
        <f t="shared" si="4"/>
        <v>32280</v>
      </c>
      <c r="F26" s="240">
        <f t="shared" si="4"/>
        <v>106000</v>
      </c>
      <c r="G26" s="240">
        <f t="shared" si="4"/>
        <v>203557</v>
      </c>
      <c r="H26" s="240">
        <f t="shared" si="4"/>
        <v>4825</v>
      </c>
      <c r="I26" s="240">
        <f t="shared" si="4"/>
        <v>6600</v>
      </c>
      <c r="J26" s="82">
        <f t="shared" si="3"/>
        <v>551923</v>
      </c>
      <c r="K26" s="240">
        <f>SUM(K5:K25)</f>
        <v>198661</v>
      </c>
      <c r="L26" s="240">
        <f>SUM(L5:L25)</f>
        <v>141482</v>
      </c>
      <c r="M26" s="240">
        <f>SUM(M5:M25)</f>
        <v>36042</v>
      </c>
      <c r="N26" s="240">
        <f>SUM(N5:N25)</f>
        <v>124824</v>
      </c>
      <c r="O26" s="240">
        <f>SUM(O5:O25)</f>
        <v>50914</v>
      </c>
      <c r="P26" s="80">
        <f>SUM(L26:O26)</f>
        <v>353262</v>
      </c>
      <c r="Q26" s="82">
        <f t="shared" si="1"/>
        <v>551923</v>
      </c>
      <c r="R26" s="238">
        <f t="shared" si="2"/>
        <v>1103846</v>
      </c>
    </row>
    <row r="27" spans="1:18" s="61" customFormat="1" ht="15" customHeight="1">
      <c r="A27" s="74"/>
      <c r="B27" s="28" t="s">
        <v>268</v>
      </c>
      <c r="C27" s="81" t="s">
        <v>5</v>
      </c>
      <c r="D27" s="83">
        <v>20000</v>
      </c>
      <c r="E27" s="83">
        <v>35508</v>
      </c>
      <c r="F27" s="83">
        <v>116000</v>
      </c>
      <c r="G27" s="83">
        <v>223912</v>
      </c>
      <c r="H27" s="83">
        <v>5307</v>
      </c>
      <c r="I27" s="83">
        <v>7260</v>
      </c>
      <c r="J27" s="87">
        <v>407987</v>
      </c>
      <c r="K27" s="83">
        <v>20000</v>
      </c>
      <c r="L27" s="83">
        <v>155030</v>
      </c>
      <c r="M27" s="83">
        <v>39646</v>
      </c>
      <c r="N27" s="83">
        <v>137306</v>
      </c>
      <c r="O27" s="83">
        <v>56005</v>
      </c>
      <c r="P27" s="80">
        <f>SUM(L27:O27)</f>
        <v>387987</v>
      </c>
      <c r="Q27" s="82">
        <f>SUM(K27:O27)</f>
        <v>407987</v>
      </c>
      <c r="R27" s="238">
        <f>SUM(Q27,J27)</f>
        <v>815974</v>
      </c>
    </row>
    <row r="28" spans="1:18" s="61" customFormat="1" ht="15" customHeight="1">
      <c r="A28" s="74"/>
      <c r="B28" s="28" t="s">
        <v>267</v>
      </c>
      <c r="C28" s="81" t="s">
        <v>5</v>
      </c>
      <c r="D28" s="83">
        <v>20000</v>
      </c>
      <c r="E28" s="83">
        <v>37283</v>
      </c>
      <c r="F28" s="83">
        <v>121800</v>
      </c>
      <c r="G28" s="83">
        <v>235107</v>
      </c>
      <c r="H28" s="83">
        <v>5572</v>
      </c>
      <c r="I28" s="83">
        <v>7623</v>
      </c>
      <c r="J28" s="87">
        <v>427385</v>
      </c>
      <c r="K28" s="83">
        <v>20000</v>
      </c>
      <c r="L28" s="83">
        <v>162781</v>
      </c>
      <c r="M28" s="83">
        <v>41628</v>
      </c>
      <c r="N28" s="83">
        <v>144171</v>
      </c>
      <c r="O28" s="83">
        <v>58805</v>
      </c>
      <c r="P28" s="80">
        <f>SUM(L28:O28)</f>
        <v>407385</v>
      </c>
      <c r="Q28" s="82">
        <f t="shared" si="1"/>
        <v>427385</v>
      </c>
      <c r="R28" s="238">
        <f t="shared" si="2"/>
        <v>854770</v>
      </c>
    </row>
    <row r="41" spans="2:3" ht="12.75">
      <c r="B41" s="66"/>
      <c r="C41" s="86"/>
    </row>
  </sheetData>
  <sheetProtection/>
  <protectedRanges>
    <protectedRange sqref="D5:D25 E11:E14" name="Tartom?ny13_1"/>
    <protectedRange sqref="L8:N9 L14:N18" name="Tartom?ny10_1"/>
    <protectedRange sqref="J5:J26" name="Tartom?ny9_1"/>
    <protectedRange sqref="I5:I25 K5:K8 K10:N13 L5:N7 O5:Q5 O6:O25 P6:Q28" name="Tartom?ny8_1"/>
    <protectedRange sqref="I5:I25 K5:K8 K10:N13 L5:N7 O5:Q5 O6:O25 P6:Q28" name="Tartom?ny7_1"/>
    <protectedRange sqref="H9" name="Tartom?ny6_1"/>
    <protectedRange sqref="G13" name="Tartom?ny5_1"/>
    <protectedRange sqref="F5:F25 G5:G12 G14:G25 H5:H8 H10:H25" name="Tartom?ny4_1"/>
    <protectedRange sqref="E5:E10 E15:E23" name="Tartom?ny3_1"/>
    <protectedRange sqref="D5:D25 E11:E14" name="Tartom?ny1_1"/>
  </protectedRanges>
  <mergeCells count="4">
    <mergeCell ref="A1:R1"/>
    <mergeCell ref="A2:R2"/>
    <mergeCell ref="D3:I3"/>
    <mergeCell ref="K3:P3"/>
  </mergeCells>
  <printOptions horizontalCentered="1"/>
  <pageMargins left="0.15748031496062992" right="0.1968503937007874" top="0.68" bottom="0.2755905511811024" header="0.31496062992125984" footer="0.1968503937007874"/>
  <pageSetup horizontalDpi="600" verticalDpi="600" orientation="landscape" paperSize="9" scale="79" r:id="rId1"/>
  <headerFooter alignWithMargins="0">
    <oddHeader>&amp;L&amp;"Arial,Dőlt"&amp;9&amp;U 10. melléklet  az 1/2012. (II.14) önkormányzati rendelethez</oddHeader>
    <oddFooter>&amp;C&amp;9Táborfalva Község Önkormányzat 2012. évi költségvetési rendelete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D42"/>
  <sheetViews>
    <sheetView view="pageLayout" zoomScale="90" zoomScaleNormal="90" zoomScaleSheetLayoutView="90" zoomScalePageLayoutView="90" workbookViewId="0" topLeftCell="A22">
      <selection activeCell="E37" sqref="E37"/>
    </sheetView>
  </sheetViews>
  <sheetFormatPr defaultColWidth="11.7109375" defaultRowHeight="12.75"/>
  <cols>
    <col min="1" max="1" width="55.8515625" style="2" customWidth="1"/>
    <col min="2" max="2" width="12.7109375" style="3" customWidth="1"/>
    <col min="3" max="3" width="51.421875" style="1" customWidth="1"/>
    <col min="4" max="4" width="12.7109375" style="1" customWidth="1"/>
    <col min="5" max="16384" width="11.7109375" style="1" customWidth="1"/>
  </cols>
  <sheetData>
    <row r="3" spans="1:4" ht="21" customHeight="1">
      <c r="A3" s="299" t="s">
        <v>155</v>
      </c>
      <c r="B3" s="299"/>
      <c r="C3" s="299"/>
      <c r="D3" s="299"/>
    </row>
    <row r="4" spans="1:4" ht="30.75" customHeight="1" thickBot="1">
      <c r="A4" s="300" t="s">
        <v>156</v>
      </c>
      <c r="B4" s="301"/>
      <c r="C4" s="301"/>
      <c r="D4" s="301"/>
    </row>
    <row r="5" spans="1:4" ht="63.75" customHeight="1" thickBot="1">
      <c r="A5" s="98" t="s">
        <v>45</v>
      </c>
      <c r="B5" s="100" t="s">
        <v>157</v>
      </c>
      <c r="C5" s="99" t="s">
        <v>46</v>
      </c>
      <c r="D5" s="100" t="s">
        <v>157</v>
      </c>
    </row>
    <row r="6" spans="1:4" s="11" customFormat="1" ht="31.5" customHeight="1" thickBot="1">
      <c r="A6" s="241" t="s">
        <v>47</v>
      </c>
      <c r="B6" s="242">
        <f>SUM(B7,B8,B14,B17,B19,B20)</f>
        <v>353262</v>
      </c>
      <c r="C6" s="243" t="s">
        <v>48</v>
      </c>
      <c r="D6" s="242">
        <f>SUM(D7:D21)</f>
        <v>353262</v>
      </c>
    </row>
    <row r="7" spans="1:4" s="12" customFormat="1" ht="21" customHeight="1">
      <c r="A7" s="107" t="s">
        <v>42</v>
      </c>
      <c r="B7" s="109">
        <v>32280</v>
      </c>
      <c r="C7" s="63" t="s">
        <v>123</v>
      </c>
      <c r="D7" s="102">
        <v>6763</v>
      </c>
    </row>
    <row r="8" spans="1:4" s="12" customFormat="1" ht="21" customHeight="1">
      <c r="A8" s="107" t="s">
        <v>43</v>
      </c>
      <c r="B8" s="109">
        <f>SUM(B9:B13)</f>
        <v>181272</v>
      </c>
      <c r="C8" s="63" t="s">
        <v>114</v>
      </c>
      <c r="D8" s="102">
        <v>6244</v>
      </c>
    </row>
    <row r="9" spans="1:4" s="12" customFormat="1" ht="21" customHeight="1">
      <c r="A9" s="51" t="s">
        <v>160</v>
      </c>
      <c r="B9" s="102">
        <v>73000</v>
      </c>
      <c r="C9" s="63" t="s">
        <v>122</v>
      </c>
      <c r="D9" s="102">
        <v>1526</v>
      </c>
    </row>
    <row r="10" spans="1:4" s="12" customFormat="1" ht="21" customHeight="1">
      <c r="A10" s="51" t="s">
        <v>161</v>
      </c>
      <c r="B10" s="204" t="s">
        <v>79</v>
      </c>
      <c r="C10" s="63" t="s">
        <v>69</v>
      </c>
      <c r="D10" s="102">
        <v>48663</v>
      </c>
    </row>
    <row r="11" spans="1:4" s="12" customFormat="1" ht="21" customHeight="1">
      <c r="A11" s="52" t="s">
        <v>91</v>
      </c>
      <c r="B11" s="102">
        <v>21538</v>
      </c>
      <c r="C11" s="63" t="s">
        <v>110</v>
      </c>
      <c r="D11" s="102">
        <v>41890</v>
      </c>
    </row>
    <row r="12" spans="1:4" s="11" customFormat="1" ht="21" customHeight="1">
      <c r="A12" s="53" t="s">
        <v>92</v>
      </c>
      <c r="B12" s="102">
        <v>53734</v>
      </c>
      <c r="C12" s="63" t="s">
        <v>111</v>
      </c>
      <c r="D12" s="102">
        <v>90612</v>
      </c>
    </row>
    <row r="13" spans="1:4" s="13" customFormat="1" ht="21" customHeight="1">
      <c r="A13" s="55" t="s">
        <v>93</v>
      </c>
      <c r="B13" s="102">
        <v>33000</v>
      </c>
      <c r="C13" s="63" t="s">
        <v>113</v>
      </c>
      <c r="D13" s="102">
        <v>6168</v>
      </c>
    </row>
    <row r="14" spans="1:4" s="11" customFormat="1" ht="21" customHeight="1">
      <c r="A14" s="107" t="s">
        <v>50</v>
      </c>
      <c r="B14" s="109">
        <f>SUM(B15:B16)</f>
        <v>128285</v>
      </c>
      <c r="C14" s="63" t="s">
        <v>108</v>
      </c>
      <c r="D14" s="102">
        <v>1400</v>
      </c>
    </row>
    <row r="15" spans="1:4" s="11" customFormat="1" ht="21" customHeight="1">
      <c r="A15" s="101" t="s">
        <v>162</v>
      </c>
      <c r="B15" s="102">
        <v>107537</v>
      </c>
      <c r="C15" s="63" t="s">
        <v>124</v>
      </c>
      <c r="D15" s="102">
        <v>4458</v>
      </c>
    </row>
    <row r="16" spans="1:4" s="11" customFormat="1" ht="21" customHeight="1">
      <c r="A16" s="101" t="s">
        <v>163</v>
      </c>
      <c r="B16" s="102">
        <v>20748</v>
      </c>
      <c r="C16" s="63" t="s">
        <v>107</v>
      </c>
      <c r="D16" s="102">
        <v>8041</v>
      </c>
    </row>
    <row r="17" spans="1:4" s="11" customFormat="1" ht="21" customHeight="1">
      <c r="A17" s="107" t="s">
        <v>158</v>
      </c>
      <c r="B17" s="102">
        <v>4825</v>
      </c>
      <c r="C17" s="63" t="s">
        <v>104</v>
      </c>
      <c r="D17" s="102">
        <v>26914</v>
      </c>
    </row>
    <row r="18" spans="1:4" s="11" customFormat="1" ht="21" customHeight="1">
      <c r="A18" s="103" t="s">
        <v>164</v>
      </c>
      <c r="B18" s="102">
        <v>4825</v>
      </c>
      <c r="C18" s="62" t="s">
        <v>197</v>
      </c>
      <c r="D18" s="102">
        <v>40220</v>
      </c>
    </row>
    <row r="19" spans="1:4" s="11" customFormat="1" ht="19.5" customHeight="1">
      <c r="A19" s="107" t="s">
        <v>159</v>
      </c>
      <c r="B19" s="204" t="s">
        <v>79</v>
      </c>
      <c r="C19" s="63" t="s">
        <v>41</v>
      </c>
      <c r="D19" s="104">
        <v>11928</v>
      </c>
    </row>
    <row r="20" spans="1:4" s="11" customFormat="1" ht="19.5" customHeight="1">
      <c r="A20" s="108" t="s">
        <v>148</v>
      </c>
      <c r="B20" s="102">
        <v>6600</v>
      </c>
      <c r="C20" s="63" t="s">
        <v>198</v>
      </c>
      <c r="D20" s="104">
        <v>1500</v>
      </c>
    </row>
    <row r="21" spans="1:4" s="11" customFormat="1" ht="19.5" customHeight="1">
      <c r="A21" s="108"/>
      <c r="B21" s="102"/>
      <c r="C21" s="63" t="s">
        <v>312</v>
      </c>
      <c r="D21" s="104">
        <v>56935</v>
      </c>
    </row>
    <row r="22" spans="1:4" s="11" customFormat="1" ht="19.5" customHeight="1">
      <c r="A22" s="108"/>
      <c r="B22" s="102"/>
      <c r="C22" s="63"/>
      <c r="D22" s="104"/>
    </row>
    <row r="23" spans="1:4" s="11" customFormat="1" ht="19.5" customHeight="1">
      <c r="A23" s="108"/>
      <c r="B23" s="102"/>
      <c r="C23" s="63"/>
      <c r="D23" s="104"/>
    </row>
    <row r="24" spans="1:4" s="11" customFormat="1" ht="19.5" customHeight="1" thickBot="1">
      <c r="A24" s="108"/>
      <c r="B24" s="102"/>
      <c r="C24" s="63"/>
      <c r="D24" s="104"/>
    </row>
    <row r="25" spans="1:4" s="11" customFormat="1" ht="31.5" customHeight="1" thickBot="1">
      <c r="A25" s="244" t="s">
        <v>51</v>
      </c>
      <c r="B25" s="245">
        <f>SUM(B26:B36)</f>
        <v>198661</v>
      </c>
      <c r="C25" s="246" t="s">
        <v>52</v>
      </c>
      <c r="D25" s="245">
        <f>SUM(D26:D36)</f>
        <v>198661</v>
      </c>
    </row>
    <row r="26" spans="1:4" s="11" customFormat="1" ht="21" customHeight="1">
      <c r="A26" s="105" t="s">
        <v>165</v>
      </c>
      <c r="B26" s="106">
        <v>137608</v>
      </c>
      <c r="C26" s="97" t="s">
        <v>279</v>
      </c>
      <c r="D26" s="106">
        <v>412</v>
      </c>
    </row>
    <row r="27" spans="1:4" s="11" customFormat="1" ht="21" customHeight="1">
      <c r="A27" s="101" t="s">
        <v>166</v>
      </c>
      <c r="B27" s="102">
        <v>1053</v>
      </c>
      <c r="C27" s="97" t="s">
        <v>153</v>
      </c>
      <c r="D27" s="102">
        <v>8000</v>
      </c>
    </row>
    <row r="28" spans="1:4" s="11" customFormat="1" ht="21" customHeight="1">
      <c r="A28" s="101" t="s">
        <v>150</v>
      </c>
      <c r="B28" s="102">
        <v>60000</v>
      </c>
      <c r="C28" s="191" t="s">
        <v>277</v>
      </c>
      <c r="D28" s="102">
        <v>0</v>
      </c>
    </row>
    <row r="29" spans="1:4" s="11" customFormat="1" ht="21" customHeight="1">
      <c r="A29" s="101"/>
      <c r="B29" s="102"/>
      <c r="C29" s="97" t="s">
        <v>278</v>
      </c>
      <c r="D29" s="102">
        <v>3700</v>
      </c>
    </row>
    <row r="30" spans="1:4" s="11" customFormat="1" ht="21" customHeight="1">
      <c r="A30" s="101"/>
      <c r="B30" s="102"/>
      <c r="C30" s="62" t="s">
        <v>151</v>
      </c>
      <c r="D30" s="102">
        <v>12000</v>
      </c>
    </row>
    <row r="31" spans="1:4" s="11" customFormat="1" ht="21" customHeight="1">
      <c r="A31" s="101"/>
      <c r="B31" s="102"/>
      <c r="C31" s="97" t="s">
        <v>154</v>
      </c>
      <c r="D31" s="102">
        <v>108353</v>
      </c>
    </row>
    <row r="32" spans="1:4" s="11" customFormat="1" ht="21" customHeight="1">
      <c r="A32" s="101"/>
      <c r="B32" s="102"/>
      <c r="C32" s="63" t="s">
        <v>152</v>
      </c>
      <c r="D32" s="102">
        <v>10000</v>
      </c>
    </row>
    <row r="33" spans="1:4" s="11" customFormat="1" ht="21" customHeight="1">
      <c r="A33" s="101"/>
      <c r="B33" s="102"/>
      <c r="C33" s="97" t="s">
        <v>313</v>
      </c>
      <c r="D33" s="102">
        <v>29255</v>
      </c>
    </row>
    <row r="34" spans="1:4" s="11" customFormat="1" ht="21" customHeight="1">
      <c r="A34" s="101"/>
      <c r="B34" s="102"/>
      <c r="C34" s="63" t="s">
        <v>314</v>
      </c>
      <c r="D34" s="102">
        <v>2000</v>
      </c>
    </row>
    <row r="35" spans="1:4" s="11" customFormat="1" ht="21" customHeight="1">
      <c r="A35" s="101"/>
      <c r="B35" s="102"/>
      <c r="C35" s="97" t="s">
        <v>315</v>
      </c>
      <c r="D35" s="102">
        <v>4274</v>
      </c>
    </row>
    <row r="36" spans="1:4" s="11" customFormat="1" ht="21" customHeight="1" thickBot="1">
      <c r="A36" s="101"/>
      <c r="B36" s="102"/>
      <c r="C36" s="97" t="s">
        <v>270</v>
      </c>
      <c r="D36" s="102">
        <v>20667</v>
      </c>
    </row>
    <row r="37" spans="1:4" s="11" customFormat="1" ht="31.5" customHeight="1" thickBot="1">
      <c r="A37" s="244" t="s">
        <v>53</v>
      </c>
      <c r="B37" s="245">
        <f>SUM(B6,B25)</f>
        <v>551923</v>
      </c>
      <c r="C37" s="246" t="s">
        <v>54</v>
      </c>
      <c r="D37" s="245">
        <f>SUM(D6,D25)</f>
        <v>551923</v>
      </c>
    </row>
    <row r="38" spans="1:4" ht="12.75" hidden="1">
      <c r="A38" s="247"/>
      <c r="B38" s="248"/>
      <c r="C38" s="249"/>
      <c r="D38" s="250"/>
    </row>
    <row r="39" spans="1:4" ht="12.75" hidden="1">
      <c r="A39" s="251"/>
      <c r="B39" s="248" t="s">
        <v>65</v>
      </c>
      <c r="C39" s="250"/>
      <c r="D39" s="252" t="s">
        <v>65</v>
      </c>
    </row>
    <row r="40" spans="1:4" ht="12.75" hidden="1">
      <c r="A40" s="251"/>
      <c r="B40" s="248" t="s">
        <v>65</v>
      </c>
      <c r="C40" s="250"/>
      <c r="D40" s="252" t="s">
        <v>65</v>
      </c>
    </row>
    <row r="41" spans="1:4" ht="12.75">
      <c r="A41" s="251"/>
      <c r="B41" s="248"/>
      <c r="C41" s="253"/>
      <c r="D41" s="253"/>
    </row>
    <row r="42" spans="3:4" ht="12.75">
      <c r="C42" s="29"/>
      <c r="D42" s="29"/>
    </row>
  </sheetData>
  <sheetProtection/>
  <protectedRanges>
    <protectedRange sqref="A9:A13" name="Tartom?ny35_1"/>
  </protectedRanges>
  <mergeCells count="2">
    <mergeCell ref="A3:D3"/>
    <mergeCell ref="A4:D4"/>
  </mergeCells>
  <printOptions horizontalCentered="1"/>
  <pageMargins left="0.3937007874015748" right="0.3937007874015748" top="0.3937007874015748" bottom="0.3937007874015748" header="0.2755905511811024" footer="0.2755905511811024"/>
  <pageSetup horizontalDpi="600" verticalDpi="600" orientation="landscape" paperSize="9" scale="65" r:id="rId1"/>
  <headerFooter alignWithMargins="0">
    <oddHeader>&amp;L&amp;"Arial,Dőlt"&amp;9&amp;U  11. melléklet  az 1/2011. (II.14) önkormányzati rendelethez</oddHeader>
    <oddFooter>&amp;L                                                                                                                                                         Táborfalva Község Önkormányzat 2012. évi költségvetési rendelete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view="pageLayout" zoomScaleSheetLayoutView="100" workbookViewId="0" topLeftCell="B1">
      <selection activeCell="L19" sqref="L19"/>
    </sheetView>
  </sheetViews>
  <sheetFormatPr defaultColWidth="9.140625" defaultRowHeight="12.75"/>
  <cols>
    <col min="1" max="1" width="28.7109375" style="27" customWidth="1"/>
    <col min="2" max="9" width="9.8515625" style="26" customWidth="1"/>
    <col min="10" max="10" width="12.421875" style="26" customWidth="1"/>
    <col min="11" max="11" width="9.8515625" style="26" customWidth="1"/>
    <col min="12" max="12" width="10.7109375" style="26" customWidth="1"/>
    <col min="13" max="13" width="11.28125" style="26" customWidth="1"/>
    <col min="14" max="14" width="10.140625" style="8" customWidth="1"/>
    <col min="15" max="16384" width="9.140625" style="26" customWidth="1"/>
  </cols>
  <sheetData>
    <row r="1" spans="1:14" ht="15.75">
      <c r="A1" s="305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15.75">
      <c r="A2" s="11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12"/>
    </row>
    <row r="3" spans="1:14" ht="16.5" thickBo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14" customFormat="1" ht="24.75" customHeight="1">
      <c r="A4" s="116"/>
      <c r="B4" s="117" t="s">
        <v>13</v>
      </c>
      <c r="C4" s="117" t="s">
        <v>14</v>
      </c>
      <c r="D4" s="117" t="s">
        <v>15</v>
      </c>
      <c r="E4" s="117" t="s">
        <v>16</v>
      </c>
      <c r="F4" s="117" t="s">
        <v>17</v>
      </c>
      <c r="G4" s="117" t="s">
        <v>18</v>
      </c>
      <c r="H4" s="117" t="s">
        <v>19</v>
      </c>
      <c r="I4" s="117" t="s">
        <v>20</v>
      </c>
      <c r="J4" s="117" t="s">
        <v>21</v>
      </c>
      <c r="K4" s="117" t="s">
        <v>22</v>
      </c>
      <c r="L4" s="117" t="s">
        <v>23</v>
      </c>
      <c r="M4" s="117" t="s">
        <v>24</v>
      </c>
      <c r="N4" s="118" t="s">
        <v>172</v>
      </c>
    </row>
    <row r="5" spans="1:14" s="5" customFormat="1" ht="24.75" customHeight="1">
      <c r="A5" s="302" t="s">
        <v>25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4"/>
    </row>
    <row r="6" spans="1:14" s="5" customFormat="1" ht="24.75" customHeight="1">
      <c r="A6" s="96" t="s">
        <v>49</v>
      </c>
      <c r="B6" s="205">
        <v>3888</v>
      </c>
      <c r="C6" s="205">
        <v>3888</v>
      </c>
      <c r="D6" s="205">
        <v>3888</v>
      </c>
      <c r="E6" s="205">
        <v>3888</v>
      </c>
      <c r="F6" s="205">
        <v>3888</v>
      </c>
      <c r="G6" s="205">
        <v>3888</v>
      </c>
      <c r="H6" s="205" t="s">
        <v>79</v>
      </c>
      <c r="I6" s="205" t="s">
        <v>79</v>
      </c>
      <c r="J6" s="205">
        <v>3888</v>
      </c>
      <c r="K6" s="205">
        <v>3888</v>
      </c>
      <c r="L6" s="205">
        <v>3888</v>
      </c>
      <c r="M6" s="205">
        <v>3888</v>
      </c>
      <c r="N6" s="206">
        <f>SUM(B6:M6)</f>
        <v>38880</v>
      </c>
    </row>
    <row r="7" spans="1:14" s="5" customFormat="1" ht="24.75" customHeight="1">
      <c r="A7" s="95" t="s">
        <v>173</v>
      </c>
      <c r="B7" s="205">
        <v>402</v>
      </c>
      <c r="C7" s="205">
        <v>402</v>
      </c>
      <c r="D7" s="205">
        <v>402</v>
      </c>
      <c r="E7" s="205">
        <v>402</v>
      </c>
      <c r="F7" s="205">
        <v>402</v>
      </c>
      <c r="G7" s="205">
        <v>402</v>
      </c>
      <c r="H7" s="205">
        <v>402</v>
      </c>
      <c r="I7" s="205">
        <v>402</v>
      </c>
      <c r="J7" s="205">
        <v>402</v>
      </c>
      <c r="K7" s="205">
        <v>402</v>
      </c>
      <c r="L7" s="205">
        <v>402</v>
      </c>
      <c r="M7" s="205">
        <v>403</v>
      </c>
      <c r="N7" s="206">
        <f>SUM(B7:M7)</f>
        <v>4825</v>
      </c>
    </row>
    <row r="8" spans="1:14" s="5" customFormat="1" ht="24.75" customHeight="1">
      <c r="A8" s="97" t="s">
        <v>316</v>
      </c>
      <c r="B8" s="205" t="s">
        <v>79</v>
      </c>
      <c r="C8" s="205" t="s">
        <v>79</v>
      </c>
      <c r="D8" s="205">
        <v>30000</v>
      </c>
      <c r="E8" s="205">
        <v>16500</v>
      </c>
      <c r="F8" s="205">
        <v>6500</v>
      </c>
      <c r="G8" s="205" t="s">
        <v>79</v>
      </c>
      <c r="H8" s="205" t="s">
        <v>79</v>
      </c>
      <c r="I8" s="205" t="s">
        <v>79</v>
      </c>
      <c r="J8" s="205">
        <v>30000</v>
      </c>
      <c r="K8" s="205">
        <v>16500</v>
      </c>
      <c r="L8" s="205">
        <v>6500</v>
      </c>
      <c r="M8" s="205" t="s">
        <v>79</v>
      </c>
      <c r="N8" s="206">
        <f>SUM(B8:M8)</f>
        <v>106000</v>
      </c>
    </row>
    <row r="9" spans="1:14" s="5" customFormat="1" ht="24.75" customHeight="1">
      <c r="A9" s="95" t="s">
        <v>147</v>
      </c>
      <c r="B9" s="205">
        <v>31316</v>
      </c>
      <c r="C9" s="205">
        <v>15658</v>
      </c>
      <c r="D9" s="205">
        <v>10000</v>
      </c>
      <c r="E9" s="205">
        <v>15658</v>
      </c>
      <c r="F9" s="205">
        <v>21316</v>
      </c>
      <c r="G9" s="205">
        <v>15658</v>
      </c>
      <c r="H9" s="205">
        <v>15658</v>
      </c>
      <c r="I9" s="205">
        <v>15658</v>
      </c>
      <c r="J9" s="205">
        <v>10000</v>
      </c>
      <c r="K9" s="205">
        <v>21316</v>
      </c>
      <c r="L9" s="205">
        <v>15658</v>
      </c>
      <c r="M9" s="205">
        <v>15661</v>
      </c>
      <c r="N9" s="206">
        <f>SUM(B9:M9)</f>
        <v>203557</v>
      </c>
    </row>
    <row r="10" spans="1:14" s="5" customFormat="1" ht="24.75" customHeight="1" thickBot="1">
      <c r="A10" s="119" t="s">
        <v>175</v>
      </c>
      <c r="B10" s="205" t="s">
        <v>79</v>
      </c>
      <c r="C10" s="205">
        <v>1053</v>
      </c>
      <c r="D10" s="205">
        <v>18889</v>
      </c>
      <c r="E10" s="205">
        <v>118719</v>
      </c>
      <c r="F10" s="205" t="s">
        <v>79</v>
      </c>
      <c r="G10" s="205" t="s">
        <v>79</v>
      </c>
      <c r="H10" s="205" t="s">
        <v>139</v>
      </c>
      <c r="I10" s="205" t="s">
        <v>79</v>
      </c>
      <c r="J10" s="205" t="s">
        <v>79</v>
      </c>
      <c r="K10" s="205" t="s">
        <v>79</v>
      </c>
      <c r="L10" s="205" t="s">
        <v>79</v>
      </c>
      <c r="M10" s="205">
        <v>60000</v>
      </c>
      <c r="N10" s="206">
        <f>SUM(B10:M10)</f>
        <v>198661</v>
      </c>
    </row>
    <row r="11" spans="1:14" s="5" customFormat="1" ht="24.75" customHeight="1" thickBot="1">
      <c r="A11" s="120" t="s">
        <v>4</v>
      </c>
      <c r="B11" s="207">
        <f aca="true" t="shared" si="0" ref="B11:N11">SUM(B6:B10)</f>
        <v>35606</v>
      </c>
      <c r="C11" s="207">
        <f t="shared" si="0"/>
        <v>21001</v>
      </c>
      <c r="D11" s="207">
        <f t="shared" si="0"/>
        <v>63179</v>
      </c>
      <c r="E11" s="207">
        <f t="shared" si="0"/>
        <v>155167</v>
      </c>
      <c r="F11" s="207">
        <f t="shared" si="0"/>
        <v>32106</v>
      </c>
      <c r="G11" s="207">
        <f t="shared" si="0"/>
        <v>19948</v>
      </c>
      <c r="H11" s="207">
        <f t="shared" si="0"/>
        <v>16060</v>
      </c>
      <c r="I11" s="207">
        <f t="shared" si="0"/>
        <v>16060</v>
      </c>
      <c r="J11" s="207">
        <f t="shared" si="0"/>
        <v>44290</v>
      </c>
      <c r="K11" s="207">
        <f t="shared" si="0"/>
        <v>42106</v>
      </c>
      <c r="L11" s="207">
        <f t="shared" si="0"/>
        <v>26448</v>
      </c>
      <c r="M11" s="207">
        <f t="shared" si="0"/>
        <v>79952</v>
      </c>
      <c r="N11" s="208">
        <f t="shared" si="0"/>
        <v>551923</v>
      </c>
    </row>
    <row r="12" spans="1:14" s="5" customFormat="1" ht="24.75" customHeight="1">
      <c r="A12" s="302" t="s">
        <v>26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4"/>
    </row>
    <row r="13" spans="1:14" s="5" customFormat="1" ht="24.75" customHeight="1">
      <c r="A13" s="121" t="s">
        <v>27</v>
      </c>
      <c r="B13" s="205">
        <v>14794</v>
      </c>
      <c r="C13" s="205">
        <v>14794</v>
      </c>
      <c r="D13" s="205">
        <v>14794</v>
      </c>
      <c r="E13" s="205">
        <v>14794</v>
      </c>
      <c r="F13" s="205">
        <v>14794</v>
      </c>
      <c r="G13" s="205">
        <v>14794</v>
      </c>
      <c r="H13" s="205">
        <v>14794</v>
      </c>
      <c r="I13" s="205">
        <v>14794</v>
      </c>
      <c r="J13" s="205">
        <v>14794</v>
      </c>
      <c r="K13" s="205">
        <v>14794</v>
      </c>
      <c r="L13" s="205">
        <v>14794</v>
      </c>
      <c r="M13" s="205">
        <v>14790</v>
      </c>
      <c r="N13" s="206">
        <f>SUM(B13:M13)</f>
        <v>177524</v>
      </c>
    </row>
    <row r="14" spans="1:14" s="5" customFormat="1" ht="24.75" customHeight="1">
      <c r="A14" s="121" t="s">
        <v>176</v>
      </c>
      <c r="B14" s="205">
        <v>3539</v>
      </c>
      <c r="C14" s="205">
        <v>3539</v>
      </c>
      <c r="D14" s="205">
        <v>3539</v>
      </c>
      <c r="E14" s="205">
        <v>3539</v>
      </c>
      <c r="F14" s="205">
        <v>3539</v>
      </c>
      <c r="G14" s="205">
        <v>2417</v>
      </c>
      <c r="H14" s="205">
        <v>2417</v>
      </c>
      <c r="I14" s="205">
        <v>3539</v>
      </c>
      <c r="J14" s="205">
        <v>3539</v>
      </c>
      <c r="K14" s="205">
        <v>3539</v>
      </c>
      <c r="L14" s="205">
        <v>3539</v>
      </c>
      <c r="M14" s="205">
        <v>3535</v>
      </c>
      <c r="N14" s="206">
        <f>SUM(B14:M14)</f>
        <v>40220</v>
      </c>
    </row>
    <row r="15" spans="1:14" s="5" customFormat="1" ht="24.75" customHeight="1">
      <c r="A15" s="122" t="s">
        <v>149</v>
      </c>
      <c r="B15" s="205">
        <v>12411</v>
      </c>
      <c r="C15" s="205">
        <v>9060</v>
      </c>
      <c r="D15" s="205">
        <v>14920</v>
      </c>
      <c r="E15" s="205">
        <v>9060</v>
      </c>
      <c r="F15" s="205">
        <v>9060</v>
      </c>
      <c r="G15" s="205">
        <v>14920</v>
      </c>
      <c r="H15" s="205">
        <v>9060</v>
      </c>
      <c r="I15" s="205">
        <v>9060</v>
      </c>
      <c r="J15" s="205">
        <v>14920</v>
      </c>
      <c r="K15" s="205">
        <v>9060</v>
      </c>
      <c r="L15" s="205">
        <v>9060</v>
      </c>
      <c r="M15" s="205">
        <v>14927</v>
      </c>
      <c r="N15" s="206">
        <f>SUM(B15:M15)</f>
        <v>135518</v>
      </c>
    </row>
    <row r="16" spans="1:14" s="5" customFormat="1" ht="24.75" customHeight="1" thickBot="1">
      <c r="A16" s="121" t="s">
        <v>177</v>
      </c>
      <c r="B16" s="205" t="s">
        <v>139</v>
      </c>
      <c r="C16" s="205" t="s">
        <v>139</v>
      </c>
      <c r="D16" s="205">
        <v>18889</v>
      </c>
      <c r="E16" s="205">
        <v>118719</v>
      </c>
      <c r="F16" s="205" t="s">
        <v>79</v>
      </c>
      <c r="G16" s="205" t="s">
        <v>79</v>
      </c>
      <c r="H16" s="205" t="s">
        <v>79</v>
      </c>
      <c r="I16" s="205" t="s">
        <v>79</v>
      </c>
      <c r="J16" s="205" t="s">
        <v>79</v>
      </c>
      <c r="K16" s="205">
        <v>21053</v>
      </c>
      <c r="L16" s="205">
        <v>20000</v>
      </c>
      <c r="M16" s="205">
        <v>20000</v>
      </c>
      <c r="N16" s="206">
        <f>SUM(B16:M16)</f>
        <v>198661</v>
      </c>
    </row>
    <row r="17" spans="1:14" s="5" customFormat="1" ht="24.75" customHeight="1" thickBot="1">
      <c r="A17" s="120" t="s">
        <v>4</v>
      </c>
      <c r="B17" s="207">
        <f aca="true" t="shared" si="1" ref="B17:M17">SUM(B13:B16)</f>
        <v>30744</v>
      </c>
      <c r="C17" s="207">
        <f t="shared" si="1"/>
        <v>27393</v>
      </c>
      <c r="D17" s="207">
        <f t="shared" si="1"/>
        <v>52142</v>
      </c>
      <c r="E17" s="207">
        <f t="shared" si="1"/>
        <v>146112</v>
      </c>
      <c r="F17" s="207">
        <f t="shared" si="1"/>
        <v>27393</v>
      </c>
      <c r="G17" s="207">
        <f t="shared" si="1"/>
        <v>32131</v>
      </c>
      <c r="H17" s="207">
        <f t="shared" si="1"/>
        <v>26271</v>
      </c>
      <c r="I17" s="207">
        <f t="shared" si="1"/>
        <v>27393</v>
      </c>
      <c r="J17" s="207">
        <f t="shared" si="1"/>
        <v>33253</v>
      </c>
      <c r="K17" s="207">
        <f t="shared" si="1"/>
        <v>48446</v>
      </c>
      <c r="L17" s="207">
        <f t="shared" si="1"/>
        <v>47393</v>
      </c>
      <c r="M17" s="207">
        <f t="shared" si="1"/>
        <v>53252</v>
      </c>
      <c r="N17" s="208">
        <f>SUM(B17:M17)</f>
        <v>551923</v>
      </c>
    </row>
    <row r="18" spans="1:14" s="5" customFormat="1" ht="24.75" customHeight="1">
      <c r="A18" s="15" t="s">
        <v>65</v>
      </c>
      <c r="N18" s="123" t="s">
        <v>65</v>
      </c>
    </row>
  </sheetData>
  <sheetProtection/>
  <mergeCells count="4">
    <mergeCell ref="A5:N5"/>
    <mergeCell ref="A12:N12"/>
    <mergeCell ref="A1:N1"/>
    <mergeCell ref="A3:N3"/>
  </mergeCells>
  <printOptions horizontalCentered="1"/>
  <pageMargins left="0.2362204724409449" right="0.1968503937007874" top="0.5905511811023623" bottom="0.5118110236220472" header="0.2755905511811024" footer="0.2755905511811024"/>
  <pageSetup horizontalDpi="600" verticalDpi="600" orientation="landscape" paperSize="9" scale="83" r:id="rId1"/>
  <headerFooter alignWithMargins="0">
    <oddHeader>&amp;L&amp;"Arial,Dőlt"&amp;U12. melléklet az 1/2011. (II.14.) önkormányzati rendelethez&amp;C&amp;"Arial,Félkövér"
ELŐIRÁNYZAT FELHASZNÁLÁSI ÜTEMTERV&amp;RAdatok ezer Ft-ban</oddHeader>
    <oddFooter>&amp;C&amp;9Táborfalva Község Önkormányzat 2012. évi költségvetési rendelete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2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45.8515625" style="0" customWidth="1"/>
    <col min="2" max="2" width="41.00390625" style="0" customWidth="1"/>
  </cols>
  <sheetData>
    <row r="1" spans="1:2" ht="16.5">
      <c r="A1" s="309" t="s">
        <v>180</v>
      </c>
      <c r="B1" s="309"/>
    </row>
    <row r="2" spans="1:2" ht="16.5">
      <c r="A2" s="114"/>
      <c r="B2" s="126" t="s">
        <v>6</v>
      </c>
    </row>
    <row r="3" spans="1:2" ht="16.5">
      <c r="A3" s="114"/>
      <c r="B3" s="114"/>
    </row>
    <row r="4" spans="1:2" ht="12.75">
      <c r="A4" s="257"/>
      <c r="B4" s="257"/>
    </row>
    <row r="5" spans="1:2" ht="19.5" customHeight="1">
      <c r="A5" s="113" t="s">
        <v>181</v>
      </c>
      <c r="B5" s="113" t="s">
        <v>182</v>
      </c>
    </row>
    <row r="6" spans="1:2" ht="19.5" customHeight="1">
      <c r="A6" s="111" t="s">
        <v>183</v>
      </c>
      <c r="B6" s="111" t="s">
        <v>317</v>
      </c>
    </row>
    <row r="7" spans="1:2" ht="19.5" customHeight="1">
      <c r="A7" s="111" t="s">
        <v>184</v>
      </c>
      <c r="B7" s="111" t="s">
        <v>318</v>
      </c>
    </row>
    <row r="8" spans="1:2" ht="19.5" customHeight="1">
      <c r="A8" s="111" t="s">
        <v>185</v>
      </c>
      <c r="B8" s="111" t="s">
        <v>318</v>
      </c>
    </row>
    <row r="9" spans="1:2" ht="19.5" customHeight="1">
      <c r="A9" s="111" t="s">
        <v>186</v>
      </c>
      <c r="B9" s="111" t="s">
        <v>318</v>
      </c>
    </row>
    <row r="10" spans="1:2" ht="19.5" customHeight="1">
      <c r="A10" s="111" t="s">
        <v>187</v>
      </c>
      <c r="B10" s="111" t="s">
        <v>319</v>
      </c>
    </row>
    <row r="11" spans="1:2" ht="19.5" customHeight="1">
      <c r="A11" s="111" t="s">
        <v>188</v>
      </c>
      <c r="B11" s="111" t="s">
        <v>320</v>
      </c>
    </row>
    <row r="15" ht="15.75">
      <c r="A15" s="127" t="s">
        <v>189</v>
      </c>
    </row>
    <row r="17" ht="15.75">
      <c r="A17" s="128" t="s">
        <v>190</v>
      </c>
    </row>
    <row r="18" ht="15.75">
      <c r="A18" s="128" t="s">
        <v>191</v>
      </c>
    </row>
    <row r="19" ht="15.75">
      <c r="A19" s="128" t="s">
        <v>192</v>
      </c>
    </row>
    <row r="20" ht="15.75">
      <c r="A20" s="128" t="s">
        <v>193</v>
      </c>
    </row>
    <row r="21" ht="15.75">
      <c r="A21" s="128" t="s">
        <v>194</v>
      </c>
    </row>
    <row r="22" ht="15.75">
      <c r="A22" s="128" t="s">
        <v>195</v>
      </c>
    </row>
  </sheetData>
  <sheetProtection/>
  <mergeCells count="2">
    <mergeCell ref="A1:B1"/>
    <mergeCell ref="A4:B4"/>
  </mergeCells>
  <printOptions/>
  <pageMargins left="0.17" right="0.22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&amp;C&amp;U 13. melléklet  az 1/2012. (II.14) önkormányzati rendelethez</oddHeader>
    <oddFooter>&amp;CTáborfalva Község Önkormányzat 2012. évi költségvetési rendelete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view="pageLayout" workbookViewId="0" topLeftCell="A10">
      <selection activeCell="B15" sqref="B15"/>
    </sheetView>
  </sheetViews>
  <sheetFormatPr defaultColWidth="9.140625" defaultRowHeight="12.75"/>
  <cols>
    <col min="1" max="1" width="4.7109375" style="65" customWidth="1"/>
    <col min="2" max="2" width="44.421875" style="65" customWidth="1"/>
    <col min="3" max="3" width="9.140625" style="184" customWidth="1"/>
    <col min="4" max="16384" width="9.140625" style="65" customWidth="1"/>
  </cols>
  <sheetData>
    <row r="1" spans="1:3" ht="18.75">
      <c r="A1" s="311" t="s">
        <v>264</v>
      </c>
      <c r="B1" s="311"/>
      <c r="C1" s="312"/>
    </row>
    <row r="2" spans="1:3" ht="15.75">
      <c r="A2" s="313" t="s">
        <v>265</v>
      </c>
      <c r="B2" s="314"/>
      <c r="C2" s="314"/>
    </row>
    <row r="3" spans="1:3" ht="15.75">
      <c r="A3" s="179" t="s">
        <v>55</v>
      </c>
      <c r="B3" s="179" t="s">
        <v>232</v>
      </c>
      <c r="C3" s="181">
        <v>850</v>
      </c>
    </row>
    <row r="4" spans="1:3" ht="15.75">
      <c r="A4" s="179" t="s">
        <v>56</v>
      </c>
      <c r="B4" s="179" t="s">
        <v>233</v>
      </c>
      <c r="C4" s="181">
        <v>1000</v>
      </c>
    </row>
    <row r="5" spans="1:3" ht="15.75">
      <c r="A5" s="179" t="s">
        <v>57</v>
      </c>
      <c r="B5" s="179" t="s">
        <v>234</v>
      </c>
      <c r="C5" s="181">
        <v>1200</v>
      </c>
    </row>
    <row r="6" spans="1:3" ht="15.75">
      <c r="A6" s="179" t="s">
        <v>58</v>
      </c>
      <c r="B6" s="179" t="s">
        <v>235</v>
      </c>
      <c r="C6" s="181">
        <v>400</v>
      </c>
    </row>
    <row r="7" spans="1:3" ht="15.75">
      <c r="A7" s="179" t="s">
        <v>59</v>
      </c>
      <c r="B7" s="179" t="s">
        <v>236</v>
      </c>
      <c r="C7" s="181">
        <v>800</v>
      </c>
    </row>
    <row r="8" spans="1:3" ht="15.75">
      <c r="A8" s="179" t="s">
        <v>60</v>
      </c>
      <c r="B8" s="179" t="s">
        <v>237</v>
      </c>
      <c r="C8" s="181">
        <v>700</v>
      </c>
    </row>
    <row r="9" spans="1:3" ht="15.75">
      <c r="A9" s="179" t="s">
        <v>61</v>
      </c>
      <c r="B9" s="179" t="s">
        <v>238</v>
      </c>
      <c r="C9" s="181">
        <v>600</v>
      </c>
    </row>
    <row r="10" spans="1:3" ht="15.75">
      <c r="A10" s="179" t="s">
        <v>62</v>
      </c>
      <c r="B10" s="179" t="s">
        <v>239</v>
      </c>
      <c r="C10" s="181">
        <v>600</v>
      </c>
    </row>
    <row r="11" spans="1:3" ht="15.75">
      <c r="A11" s="179" t="s">
        <v>63</v>
      </c>
      <c r="B11" s="179" t="s">
        <v>240</v>
      </c>
      <c r="C11" s="181">
        <v>1000</v>
      </c>
    </row>
    <row r="12" spans="1:3" ht="15.75">
      <c r="A12" s="179" t="s">
        <v>64</v>
      </c>
      <c r="B12" s="179" t="s">
        <v>241</v>
      </c>
      <c r="C12" s="181">
        <v>1500</v>
      </c>
    </row>
    <row r="13" spans="1:3" ht="15.75">
      <c r="A13" s="179" t="s">
        <v>10</v>
      </c>
      <c r="B13" s="179" t="s">
        <v>242</v>
      </c>
      <c r="C13" s="181">
        <v>500</v>
      </c>
    </row>
    <row r="14" spans="1:3" ht="15.75">
      <c r="A14" s="179" t="s">
        <v>0</v>
      </c>
      <c r="B14" s="179" t="s">
        <v>243</v>
      </c>
      <c r="C14" s="181">
        <v>400</v>
      </c>
    </row>
    <row r="15" spans="1:3" ht="15.75">
      <c r="A15" s="179" t="s">
        <v>1</v>
      </c>
      <c r="B15" s="179" t="s">
        <v>244</v>
      </c>
      <c r="C15" s="181">
        <v>400</v>
      </c>
    </row>
    <row r="16" spans="1:3" ht="15.75">
      <c r="A16" s="179" t="s">
        <v>11</v>
      </c>
      <c r="B16" s="179" t="s">
        <v>245</v>
      </c>
      <c r="C16" s="181">
        <v>300</v>
      </c>
    </row>
    <row r="17" spans="1:3" ht="15.75">
      <c r="A17" s="179" t="s">
        <v>12</v>
      </c>
      <c r="B17" s="179" t="s">
        <v>246</v>
      </c>
      <c r="C17" s="181">
        <v>1600</v>
      </c>
    </row>
    <row r="18" spans="1:3" ht="15.75">
      <c r="A18" s="179" t="s">
        <v>35</v>
      </c>
      <c r="B18" s="179" t="s">
        <v>247</v>
      </c>
      <c r="C18" s="181">
        <v>50</v>
      </c>
    </row>
    <row r="19" spans="1:3" ht="15.75">
      <c r="A19" s="179" t="s">
        <v>36</v>
      </c>
      <c r="B19" s="179" t="s">
        <v>248</v>
      </c>
      <c r="C19" s="181">
        <v>300</v>
      </c>
    </row>
    <row r="20" spans="1:3" ht="15.75">
      <c r="A20" s="179" t="s">
        <v>37</v>
      </c>
      <c r="B20" s="179" t="s">
        <v>249</v>
      </c>
      <c r="C20" s="181">
        <v>300</v>
      </c>
    </row>
    <row r="21" spans="1:3" ht="15.75">
      <c r="A21" s="179" t="s">
        <v>38</v>
      </c>
      <c r="B21" s="179" t="s">
        <v>250</v>
      </c>
      <c r="C21" s="181">
        <v>450</v>
      </c>
    </row>
    <row r="22" spans="1:3" ht="15.75">
      <c r="A22" s="179" t="s">
        <v>115</v>
      </c>
      <c r="B22" s="179" t="s">
        <v>251</v>
      </c>
      <c r="C22" s="181">
        <v>20</v>
      </c>
    </row>
    <row r="23" spans="1:3" ht="15.75">
      <c r="A23" s="179" t="s">
        <v>116</v>
      </c>
      <c r="B23" s="179" t="s">
        <v>252</v>
      </c>
      <c r="C23" s="181">
        <v>500</v>
      </c>
    </row>
    <row r="24" spans="1:3" ht="15.75">
      <c r="A24" s="179" t="s">
        <v>117</v>
      </c>
      <c r="B24" s="179" t="s">
        <v>253</v>
      </c>
      <c r="C24" s="181">
        <v>500</v>
      </c>
    </row>
    <row r="25" spans="1:3" ht="15.75">
      <c r="A25" s="179" t="s">
        <v>118</v>
      </c>
      <c r="B25" s="179" t="s">
        <v>254</v>
      </c>
      <c r="C25" s="181">
        <v>2600</v>
      </c>
    </row>
    <row r="26" spans="1:3" ht="15.75">
      <c r="A26" s="179" t="s">
        <v>216</v>
      </c>
      <c r="B26" s="179" t="s">
        <v>255</v>
      </c>
      <c r="C26" s="181">
        <v>100</v>
      </c>
    </row>
    <row r="27" spans="1:3" ht="15.75">
      <c r="A27" s="179" t="s">
        <v>217</v>
      </c>
      <c r="B27" s="179" t="s">
        <v>256</v>
      </c>
      <c r="C27" s="181">
        <v>300</v>
      </c>
    </row>
    <row r="28" spans="1:3" ht="15.75">
      <c r="A28" s="179" t="s">
        <v>218</v>
      </c>
      <c r="B28" s="179" t="s">
        <v>257</v>
      </c>
      <c r="C28" s="181">
        <v>350</v>
      </c>
    </row>
    <row r="29" spans="1:3" ht="15.75">
      <c r="A29" s="179" t="s">
        <v>219</v>
      </c>
      <c r="B29" s="179" t="s">
        <v>258</v>
      </c>
      <c r="C29" s="181">
        <v>300</v>
      </c>
    </row>
    <row r="30" spans="1:3" ht="15.75">
      <c r="A30" s="179" t="s">
        <v>220</v>
      </c>
      <c r="B30" s="179" t="s">
        <v>364</v>
      </c>
      <c r="C30" s="181">
        <v>2000</v>
      </c>
    </row>
    <row r="31" spans="1:3" ht="15.75">
      <c r="A31" s="179" t="s">
        <v>221</v>
      </c>
      <c r="B31" s="179" t="s">
        <v>259</v>
      </c>
      <c r="C31" s="181">
        <v>1000</v>
      </c>
    </row>
    <row r="32" spans="1:3" ht="15.75">
      <c r="A32" s="179" t="s">
        <v>222</v>
      </c>
      <c r="B32" s="179" t="s">
        <v>260</v>
      </c>
      <c r="C32" s="181">
        <v>300</v>
      </c>
    </row>
    <row r="33" spans="1:3" ht="15.75">
      <c r="A33" s="179" t="s">
        <v>223</v>
      </c>
      <c r="B33" s="179" t="s">
        <v>261</v>
      </c>
      <c r="C33" s="181">
        <v>400</v>
      </c>
    </row>
    <row r="34" spans="1:3" ht="15.75">
      <c r="A34" s="179" t="s">
        <v>224</v>
      </c>
      <c r="B34" s="179" t="s">
        <v>262</v>
      </c>
      <c r="C34" s="181">
        <v>250</v>
      </c>
    </row>
    <row r="35" spans="1:3" ht="16.5" thickBot="1">
      <c r="A35" s="180" t="s">
        <v>225</v>
      </c>
      <c r="B35" s="180" t="s">
        <v>263</v>
      </c>
      <c r="C35" s="182">
        <v>300</v>
      </c>
    </row>
    <row r="36" spans="1:3" ht="15.75">
      <c r="A36" s="310" t="s">
        <v>5</v>
      </c>
      <c r="B36" s="310"/>
      <c r="C36" s="183">
        <f>SUM(C3:C35)</f>
        <v>21870</v>
      </c>
    </row>
  </sheetData>
  <sheetProtection/>
  <mergeCells count="3">
    <mergeCell ref="A36:B36"/>
    <mergeCell ref="A1:C1"/>
    <mergeCell ref="A2:C2"/>
  </mergeCells>
  <printOptions/>
  <pageMargins left="1.7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Layout" zoomScaleSheetLayoutView="100" workbookViewId="0" topLeftCell="A1">
      <selection activeCell="D9" sqref="D9"/>
    </sheetView>
  </sheetViews>
  <sheetFormatPr defaultColWidth="9.140625" defaultRowHeight="24.75" customHeight="1"/>
  <cols>
    <col min="1" max="1" width="6.140625" style="24" customWidth="1"/>
    <col min="2" max="2" width="71.57421875" style="25" customWidth="1"/>
    <col min="3" max="3" width="13.7109375" style="41" customWidth="1"/>
    <col min="4" max="4" width="13.57421875" style="4" customWidth="1"/>
    <col min="5" max="16384" width="9.140625" style="4" customWidth="1"/>
  </cols>
  <sheetData>
    <row r="1" spans="1:3" s="16" customFormat="1" ht="50.25" customHeight="1" thickBot="1">
      <c r="A1" s="42"/>
      <c r="B1" s="43" t="s">
        <v>207</v>
      </c>
      <c r="C1" s="44" t="s">
        <v>76</v>
      </c>
    </row>
    <row r="2" spans="1:3" s="17" customFormat="1" ht="27.75" customHeight="1">
      <c r="A2" s="45" t="s">
        <v>67</v>
      </c>
      <c r="B2" s="46" t="s">
        <v>208</v>
      </c>
      <c r="C2" s="47">
        <f>SUM(C3:C7)</f>
        <v>353262</v>
      </c>
    </row>
    <row r="3" spans="1:3" s="18" customFormat="1" ht="24.75" customHeight="1">
      <c r="A3" s="185" t="s">
        <v>55</v>
      </c>
      <c r="B3" s="51" t="s">
        <v>44</v>
      </c>
      <c r="C3" s="186">
        <v>141482</v>
      </c>
    </row>
    <row r="4" spans="1:3" s="18" customFormat="1" ht="24.75" customHeight="1">
      <c r="A4" s="185" t="s">
        <v>56</v>
      </c>
      <c r="B4" s="139" t="s">
        <v>203</v>
      </c>
      <c r="C4" s="186">
        <v>36042</v>
      </c>
    </row>
    <row r="5" spans="1:3" s="18" customFormat="1" ht="24.75" customHeight="1">
      <c r="A5" s="185" t="s">
        <v>57</v>
      </c>
      <c r="B5" s="51" t="s">
        <v>149</v>
      </c>
      <c r="C5" s="186">
        <v>124824</v>
      </c>
    </row>
    <row r="6" spans="1:3" s="18" customFormat="1" ht="24.75" customHeight="1">
      <c r="A6" s="185" t="s">
        <v>58</v>
      </c>
      <c r="B6" s="51" t="s">
        <v>148</v>
      </c>
      <c r="C6" s="186" t="s">
        <v>79</v>
      </c>
    </row>
    <row r="7" spans="1:3" s="18" customFormat="1" ht="24.75" customHeight="1" thickBot="1">
      <c r="A7" s="185" t="s">
        <v>59</v>
      </c>
      <c r="B7" s="51" t="s">
        <v>209</v>
      </c>
      <c r="C7" s="186">
        <v>50914</v>
      </c>
    </row>
    <row r="8" spans="1:3" s="18" customFormat="1" ht="24.75" customHeight="1">
      <c r="A8" s="45" t="s">
        <v>70</v>
      </c>
      <c r="B8" s="46" t="s">
        <v>210</v>
      </c>
      <c r="C8" s="47">
        <f>SUM(C9:C10)</f>
        <v>198661</v>
      </c>
    </row>
    <row r="9" spans="1:3" s="18" customFormat="1" ht="24.75" customHeight="1">
      <c r="A9" s="185" t="s">
        <v>55</v>
      </c>
      <c r="B9" s="51" t="s">
        <v>271</v>
      </c>
      <c r="C9" s="186">
        <v>177994</v>
      </c>
    </row>
    <row r="10" spans="1:3" s="18" customFormat="1" ht="22.5" customHeight="1">
      <c r="A10" s="185" t="s">
        <v>56</v>
      </c>
      <c r="B10" s="139" t="s">
        <v>270</v>
      </c>
      <c r="C10" s="186">
        <v>20667</v>
      </c>
    </row>
    <row r="11" spans="1:6" s="20" customFormat="1" ht="22.5" customHeight="1" thickBot="1">
      <c r="A11" s="48"/>
      <c r="B11" s="49"/>
      <c r="C11" s="50"/>
      <c r="F11" s="39"/>
    </row>
    <row r="12" spans="1:3" s="20" customFormat="1" ht="22.5" customHeight="1" thickBot="1">
      <c r="A12" s="56"/>
      <c r="B12" s="57" t="s">
        <v>211</v>
      </c>
      <c r="C12" s="58">
        <f>SUM(C2,C8)</f>
        <v>551923</v>
      </c>
    </row>
  </sheetData>
  <sheetProtection/>
  <protectedRanges>
    <protectedRange sqref="A1:B3 A4 A11:B11 A5:B9 A10" name="Tartom?ny35_1"/>
    <protectedRange sqref="C3:C7 C9:C11" name="Tartom?ny1_1"/>
    <protectedRange sqref="B4 B10" name="Tartom?ny35_1_2"/>
    <protectedRange sqref="A12:B12" name="Tartom?ny35_1_1"/>
    <protectedRange sqref="C12" name="Tartom?ny11_1_1"/>
  </protectedRanges>
  <printOptions horizontalCentered="1"/>
  <pageMargins left="0.5905511811023623" right="0.5905511811023623" top="0.984251968503937" bottom="0.7874015748031497" header="0.31496062992125984" footer="0.31496062992125984"/>
  <pageSetup horizontalDpi="200" verticalDpi="200" orientation="portrait" paperSize="9" scale="81" r:id="rId1"/>
  <headerFooter alignWithMargins="0">
    <oddHeader>&amp;L&amp;"Times New Roman,Dőlt"&amp;12&amp;U 2. melléklet  az 1/2012. (II.14) önkormányzati rendelethez&amp;C&amp;"Times New Roman,Normál"
&amp;"Times New Roman,Félkövér"ÖNKORMÁNYZAT KIADÁSAI</oddHeader>
    <oddFooter>&amp;C&amp;"Times New Roman,Normál"&amp;12Táborfalva Község Önkormányzat 2012. évi költségvetési rendelete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view="pageLayout" workbookViewId="0" topLeftCell="A4">
      <selection activeCell="D50" sqref="D50"/>
    </sheetView>
  </sheetViews>
  <sheetFormatPr defaultColWidth="9.140625" defaultRowHeight="12.75"/>
  <cols>
    <col min="1" max="1" width="3.7109375" style="0" customWidth="1"/>
    <col min="2" max="2" width="59.00390625" style="0" customWidth="1"/>
    <col min="3" max="3" width="8.140625" style="0" customWidth="1"/>
    <col min="5" max="5" width="9.00390625" style="0" customWidth="1"/>
    <col min="6" max="6" width="11.57421875" style="0" customWidth="1"/>
  </cols>
  <sheetData>
    <row r="2" spans="1:6" ht="15.75" customHeight="1">
      <c r="A2" s="266" t="s">
        <v>329</v>
      </c>
      <c r="B2" s="266"/>
      <c r="C2" s="266"/>
      <c r="D2" s="266"/>
      <c r="E2" s="266"/>
      <c r="F2" s="266"/>
    </row>
    <row r="3" spans="1:6" ht="15.75" customHeight="1">
      <c r="A3" s="31"/>
      <c r="B3" s="31"/>
      <c r="C3" s="31"/>
      <c r="D3" s="31"/>
      <c r="E3" s="31"/>
      <c r="F3" s="31"/>
    </row>
    <row r="4" spans="1:6" ht="15.75" customHeight="1">
      <c r="A4" s="209"/>
      <c r="B4" s="210"/>
      <c r="C4" s="254" t="s">
        <v>212</v>
      </c>
      <c r="D4" s="254"/>
      <c r="E4" s="255"/>
      <c r="F4" s="255"/>
    </row>
    <row r="5" spans="1:6" ht="15.75">
      <c r="A5" s="211"/>
      <c r="B5" s="212"/>
      <c r="C5" s="133"/>
      <c r="D5" s="133"/>
      <c r="E5" s="133"/>
      <c r="F5" s="54"/>
    </row>
    <row r="6" spans="1:6" ht="15.75">
      <c r="A6" s="209"/>
      <c r="B6" s="141" t="s">
        <v>338</v>
      </c>
      <c r="C6" s="131" t="s">
        <v>199</v>
      </c>
      <c r="D6" s="261" t="s">
        <v>200</v>
      </c>
      <c r="E6" s="262"/>
      <c r="F6" s="132" t="s">
        <v>201</v>
      </c>
    </row>
    <row r="7" spans="1:6" ht="15.75" customHeight="1">
      <c r="A7" s="213"/>
      <c r="B7" s="142" t="s">
        <v>202</v>
      </c>
      <c r="C7" s="145"/>
      <c r="D7" s="215" t="s">
        <v>322</v>
      </c>
      <c r="E7" s="215" t="s">
        <v>323</v>
      </c>
      <c r="F7" s="217" t="s">
        <v>324</v>
      </c>
    </row>
    <row r="8" spans="1:6" ht="15.75" customHeight="1">
      <c r="A8" s="263" t="s">
        <v>55</v>
      </c>
      <c r="B8" s="139" t="s">
        <v>125</v>
      </c>
      <c r="C8" s="216" t="s">
        <v>79</v>
      </c>
      <c r="D8" s="216" t="s">
        <v>79</v>
      </c>
      <c r="E8" s="216">
        <v>29682</v>
      </c>
      <c r="F8" s="140" t="s">
        <v>79</v>
      </c>
    </row>
    <row r="9" spans="1:6" ht="15.75" customHeight="1">
      <c r="A9" s="264"/>
      <c r="B9" s="139" t="s">
        <v>340</v>
      </c>
      <c r="C9" s="216" t="s">
        <v>79</v>
      </c>
      <c r="D9" s="216" t="s">
        <v>79</v>
      </c>
      <c r="E9" s="216">
        <v>73000</v>
      </c>
      <c r="F9" s="140" t="s">
        <v>79</v>
      </c>
    </row>
    <row r="10" spans="1:6" ht="15.75" customHeight="1">
      <c r="A10" s="264"/>
      <c r="B10" s="139" t="s">
        <v>341</v>
      </c>
      <c r="C10" s="216" t="s">
        <v>79</v>
      </c>
      <c r="D10" s="216" t="s">
        <v>79</v>
      </c>
      <c r="E10" s="216">
        <v>108272</v>
      </c>
      <c r="F10" s="140" t="s">
        <v>79</v>
      </c>
    </row>
    <row r="11" spans="1:6" ht="15.75" customHeight="1">
      <c r="A11" s="264"/>
      <c r="B11" s="139" t="s">
        <v>342</v>
      </c>
      <c r="C11" s="216" t="s">
        <v>79</v>
      </c>
      <c r="D11" s="216" t="s">
        <v>79</v>
      </c>
      <c r="E11" s="216" t="s">
        <v>79</v>
      </c>
      <c r="F11" s="140" t="s">
        <v>79</v>
      </c>
    </row>
    <row r="12" spans="1:6" ht="15.75" customHeight="1">
      <c r="A12" s="264"/>
      <c r="B12" s="139" t="s">
        <v>343</v>
      </c>
      <c r="C12" s="216" t="s">
        <v>79</v>
      </c>
      <c r="D12" s="216" t="s">
        <v>79</v>
      </c>
      <c r="E12" s="216">
        <v>1053</v>
      </c>
      <c r="F12" s="140" t="s">
        <v>79</v>
      </c>
    </row>
    <row r="13" spans="1:6" ht="15.75" customHeight="1">
      <c r="A13" s="265"/>
      <c r="B13" s="139" t="s">
        <v>344</v>
      </c>
      <c r="C13" s="216" t="s">
        <v>79</v>
      </c>
      <c r="D13" s="216" t="s">
        <v>79</v>
      </c>
      <c r="E13" s="216">
        <v>6600</v>
      </c>
      <c r="F13" s="140" t="s">
        <v>79</v>
      </c>
    </row>
    <row r="14" spans="1:6" ht="15.75" customHeight="1">
      <c r="A14" s="214" t="s">
        <v>56</v>
      </c>
      <c r="B14" s="139" t="s">
        <v>31</v>
      </c>
      <c r="C14" s="216" t="s">
        <v>79</v>
      </c>
      <c r="D14" s="216">
        <v>62310</v>
      </c>
      <c r="E14" s="216" t="s">
        <v>79</v>
      </c>
      <c r="F14" s="140" t="s">
        <v>79</v>
      </c>
    </row>
    <row r="15" spans="1:6" ht="15.75">
      <c r="A15" s="211" t="s">
        <v>57</v>
      </c>
      <c r="B15" s="139" t="s">
        <v>149</v>
      </c>
      <c r="C15" s="216">
        <v>87983</v>
      </c>
      <c r="D15" s="216" t="s">
        <v>79</v>
      </c>
      <c r="E15" s="216" t="s">
        <v>79</v>
      </c>
      <c r="F15" s="140" t="s">
        <v>79</v>
      </c>
    </row>
    <row r="16" spans="1:6" ht="15.75">
      <c r="A16" s="211" t="s">
        <v>58</v>
      </c>
      <c r="B16" s="139" t="s">
        <v>176</v>
      </c>
      <c r="C16" s="216">
        <v>40220</v>
      </c>
      <c r="D16" s="216" t="s">
        <v>79</v>
      </c>
      <c r="E16" s="216" t="s">
        <v>79</v>
      </c>
      <c r="F16" s="216" t="s">
        <v>79</v>
      </c>
    </row>
    <row r="17" spans="1:6" ht="15.75">
      <c r="A17" s="211" t="s">
        <v>59</v>
      </c>
      <c r="B17" s="139" t="s">
        <v>204</v>
      </c>
      <c r="C17" s="216">
        <v>10694</v>
      </c>
      <c r="D17" s="216" t="s">
        <v>79</v>
      </c>
      <c r="E17" s="216" t="s">
        <v>79</v>
      </c>
      <c r="F17" s="216" t="s">
        <v>79</v>
      </c>
    </row>
    <row r="18" spans="1:6" ht="15.75">
      <c r="A18" s="213"/>
      <c r="B18" s="142" t="s">
        <v>205</v>
      </c>
      <c r="C18" s="145"/>
      <c r="D18" s="215"/>
      <c r="E18" s="215"/>
      <c r="F18" s="217"/>
    </row>
    <row r="19" spans="1:6" ht="15.75">
      <c r="A19" s="214" t="s">
        <v>60</v>
      </c>
      <c r="B19" s="139" t="s">
        <v>345</v>
      </c>
      <c r="C19" s="216" t="s">
        <v>79</v>
      </c>
      <c r="D19" s="216" t="s">
        <v>79</v>
      </c>
      <c r="E19" s="216">
        <v>197608</v>
      </c>
      <c r="F19" s="140" t="s">
        <v>79</v>
      </c>
    </row>
    <row r="20" spans="1:6" ht="15.75">
      <c r="A20" s="211" t="s">
        <v>61</v>
      </c>
      <c r="B20" s="139" t="s">
        <v>206</v>
      </c>
      <c r="C20" s="216">
        <v>198661</v>
      </c>
      <c r="D20" s="216" t="s">
        <v>79</v>
      </c>
      <c r="E20" s="216" t="s">
        <v>79</v>
      </c>
      <c r="F20" s="216" t="s">
        <v>79</v>
      </c>
    </row>
    <row r="21" spans="1:6" ht="15.75">
      <c r="A21" s="211"/>
      <c r="B21" s="141" t="s">
        <v>339</v>
      </c>
      <c r="C21" s="222">
        <f>SUM(C8:C20)</f>
        <v>337558</v>
      </c>
      <c r="D21" s="222">
        <f>SUM(D8:D20)</f>
        <v>62310</v>
      </c>
      <c r="E21" s="222">
        <f>SUM(E8:E20)</f>
        <v>416215</v>
      </c>
      <c r="F21" s="135" t="s">
        <v>79</v>
      </c>
    </row>
    <row r="22" spans="1:6" ht="15.75">
      <c r="A22" s="211"/>
      <c r="B22" s="139"/>
      <c r="C22" s="216"/>
      <c r="D22" s="216"/>
      <c r="E22" s="216"/>
      <c r="F22" s="140"/>
    </row>
    <row r="23" spans="1:6" ht="15.75" customHeight="1">
      <c r="A23" s="209"/>
      <c r="B23" s="141" t="s">
        <v>330</v>
      </c>
      <c r="C23" s="131" t="s">
        <v>199</v>
      </c>
      <c r="D23" s="261" t="s">
        <v>200</v>
      </c>
      <c r="E23" s="262"/>
      <c r="F23" s="132" t="s">
        <v>201</v>
      </c>
    </row>
    <row r="24" spans="1:6" ht="15.75" customHeight="1">
      <c r="A24" s="213"/>
      <c r="B24" s="142" t="s">
        <v>202</v>
      </c>
      <c r="C24" s="145"/>
      <c r="D24" s="215" t="s">
        <v>322</v>
      </c>
      <c r="E24" s="215" t="s">
        <v>323</v>
      </c>
      <c r="F24" s="217" t="s">
        <v>324</v>
      </c>
    </row>
    <row r="25" spans="1:6" ht="15.75">
      <c r="A25" s="214" t="s">
        <v>55</v>
      </c>
      <c r="B25" s="139" t="s">
        <v>44</v>
      </c>
      <c r="C25" s="216">
        <v>2479</v>
      </c>
      <c r="D25" s="216" t="s">
        <v>79</v>
      </c>
      <c r="E25" s="216" t="s">
        <v>79</v>
      </c>
      <c r="F25" s="140" t="s">
        <v>79</v>
      </c>
    </row>
    <row r="26" spans="1:6" ht="15.75" customHeight="1">
      <c r="A26" s="214" t="s">
        <v>56</v>
      </c>
      <c r="B26" s="139" t="s">
        <v>203</v>
      </c>
      <c r="C26" s="216">
        <v>648</v>
      </c>
      <c r="D26" s="216" t="s">
        <v>79</v>
      </c>
      <c r="E26" s="216" t="s">
        <v>79</v>
      </c>
      <c r="F26" s="140" t="s">
        <v>79</v>
      </c>
    </row>
    <row r="27" spans="1:6" ht="15.75">
      <c r="A27" s="211" t="s">
        <v>57</v>
      </c>
      <c r="B27" s="139" t="s">
        <v>149</v>
      </c>
      <c r="C27" s="216">
        <v>3636</v>
      </c>
      <c r="D27" s="216" t="s">
        <v>79</v>
      </c>
      <c r="E27" s="216" t="s">
        <v>79</v>
      </c>
      <c r="F27" s="140" t="s">
        <v>79</v>
      </c>
    </row>
    <row r="28" spans="1:6" ht="15.75">
      <c r="A28" s="211"/>
      <c r="B28" s="141" t="s">
        <v>331</v>
      </c>
      <c r="C28" s="222">
        <f>SUM(C25:C27)</f>
        <v>6763</v>
      </c>
      <c r="D28" s="222" t="s">
        <v>79</v>
      </c>
      <c r="E28" s="222">
        <v>1278</v>
      </c>
      <c r="F28" s="135">
        <v>5485</v>
      </c>
    </row>
    <row r="29" spans="1:6" ht="15.75">
      <c r="A29" s="211"/>
      <c r="B29" s="139"/>
      <c r="C29" s="216"/>
      <c r="D29" s="216"/>
      <c r="E29" s="216"/>
      <c r="F29" s="140"/>
    </row>
    <row r="30" spans="1:6" ht="15.75" customHeight="1">
      <c r="A30" s="209"/>
      <c r="B30" s="141" t="s">
        <v>332</v>
      </c>
      <c r="C30" s="131" t="s">
        <v>199</v>
      </c>
      <c r="D30" s="261" t="s">
        <v>200</v>
      </c>
      <c r="E30" s="262"/>
      <c r="F30" s="132" t="s">
        <v>201</v>
      </c>
    </row>
    <row r="31" spans="1:6" ht="15.75" customHeight="1">
      <c r="A31" s="213"/>
      <c r="B31" s="142" t="s">
        <v>202</v>
      </c>
      <c r="C31" s="145"/>
      <c r="D31" s="215" t="s">
        <v>322</v>
      </c>
      <c r="E31" s="215" t="s">
        <v>323</v>
      </c>
      <c r="F31" s="217" t="s">
        <v>324</v>
      </c>
    </row>
    <row r="32" spans="1:6" ht="15.75">
      <c r="A32" s="214" t="s">
        <v>55</v>
      </c>
      <c r="B32" s="139" t="s">
        <v>44</v>
      </c>
      <c r="C32" s="216">
        <v>2504</v>
      </c>
      <c r="D32" s="216" t="s">
        <v>79</v>
      </c>
      <c r="E32" s="216" t="s">
        <v>79</v>
      </c>
      <c r="F32" s="140" t="s">
        <v>79</v>
      </c>
    </row>
    <row r="33" spans="1:6" ht="15.75" customHeight="1">
      <c r="A33" s="214" t="s">
        <v>56</v>
      </c>
      <c r="B33" s="139" t="s">
        <v>203</v>
      </c>
      <c r="C33" s="216">
        <v>654</v>
      </c>
      <c r="D33" s="216" t="s">
        <v>79</v>
      </c>
      <c r="E33" s="216" t="s">
        <v>79</v>
      </c>
      <c r="F33" s="140" t="s">
        <v>79</v>
      </c>
    </row>
    <row r="34" spans="1:6" ht="15.75">
      <c r="A34" s="211" t="s">
        <v>57</v>
      </c>
      <c r="B34" s="139" t="s">
        <v>149</v>
      </c>
      <c r="C34" s="216">
        <v>1300</v>
      </c>
      <c r="D34" s="216" t="s">
        <v>79</v>
      </c>
      <c r="E34" s="216" t="s">
        <v>79</v>
      </c>
      <c r="F34" s="140" t="s">
        <v>79</v>
      </c>
    </row>
    <row r="35" spans="1:6" ht="15.75" customHeight="1">
      <c r="A35" s="211"/>
      <c r="B35" s="141" t="s">
        <v>333</v>
      </c>
      <c r="C35" s="222">
        <f>SUM(C32:C34)</f>
        <v>4458</v>
      </c>
      <c r="D35" s="222" t="s">
        <v>79</v>
      </c>
      <c r="E35" s="222">
        <v>320</v>
      </c>
      <c r="F35" s="135">
        <v>4138</v>
      </c>
    </row>
    <row r="36" spans="1:6" ht="15.75" customHeight="1">
      <c r="A36" s="211"/>
      <c r="B36" s="219"/>
      <c r="C36" s="220"/>
      <c r="D36" s="220"/>
      <c r="E36" s="220"/>
      <c r="F36" s="221"/>
    </row>
    <row r="37" spans="1:6" ht="15.75">
      <c r="A37" s="209"/>
      <c r="B37" s="141" t="s">
        <v>334</v>
      </c>
      <c r="C37" s="131" t="s">
        <v>199</v>
      </c>
      <c r="D37" s="261" t="s">
        <v>200</v>
      </c>
      <c r="E37" s="262"/>
      <c r="F37" s="132" t="s">
        <v>201</v>
      </c>
    </row>
    <row r="38" spans="1:6" ht="15.75" customHeight="1">
      <c r="A38" s="213"/>
      <c r="B38" s="142" t="s">
        <v>202</v>
      </c>
      <c r="C38" s="145"/>
      <c r="D38" s="215" t="s">
        <v>322</v>
      </c>
      <c r="E38" s="215" t="s">
        <v>323</v>
      </c>
      <c r="F38" s="217" t="s">
        <v>324</v>
      </c>
    </row>
    <row r="39" spans="1:6" ht="15.75">
      <c r="A39" s="214" t="s">
        <v>55</v>
      </c>
      <c r="B39" s="139" t="s">
        <v>44</v>
      </c>
      <c r="C39" s="216">
        <v>808</v>
      </c>
      <c r="D39" s="216" t="s">
        <v>79</v>
      </c>
      <c r="E39" s="216" t="s">
        <v>79</v>
      </c>
      <c r="F39" s="140" t="s">
        <v>79</v>
      </c>
    </row>
    <row r="40" spans="1:6" ht="15.75">
      <c r="A40" s="214" t="s">
        <v>56</v>
      </c>
      <c r="B40" s="139" t="s">
        <v>203</v>
      </c>
      <c r="C40" s="216">
        <v>218</v>
      </c>
      <c r="D40" s="216" t="s">
        <v>79</v>
      </c>
      <c r="E40" s="216" t="s">
        <v>79</v>
      </c>
      <c r="F40" s="140" t="s">
        <v>79</v>
      </c>
    </row>
    <row r="41" spans="1:6" ht="15.75">
      <c r="A41" s="211" t="s">
        <v>57</v>
      </c>
      <c r="B41" s="139" t="s">
        <v>149</v>
      </c>
      <c r="C41" s="216">
        <v>500</v>
      </c>
      <c r="D41" s="216" t="s">
        <v>79</v>
      </c>
      <c r="E41" s="216" t="s">
        <v>79</v>
      </c>
      <c r="F41" s="140" t="s">
        <v>79</v>
      </c>
    </row>
    <row r="42" spans="1:6" ht="15.75">
      <c r="A42" s="211"/>
      <c r="B42" s="141" t="s">
        <v>335</v>
      </c>
      <c r="C42" s="222">
        <f>SUM(C39:C41)</f>
        <v>1526</v>
      </c>
      <c r="D42" s="222" t="s">
        <v>79</v>
      </c>
      <c r="E42" s="222" t="s">
        <v>79</v>
      </c>
      <c r="F42" s="135">
        <v>1526</v>
      </c>
    </row>
    <row r="43" spans="1:6" ht="15.75" customHeight="1">
      <c r="A43" s="211"/>
      <c r="B43" s="219"/>
      <c r="C43" s="220"/>
      <c r="D43" s="220"/>
      <c r="E43" s="220"/>
      <c r="F43" s="221"/>
    </row>
    <row r="44" spans="1:6" ht="15.75">
      <c r="A44" s="209"/>
      <c r="B44" s="141" t="s">
        <v>336</v>
      </c>
      <c r="C44" s="131" t="s">
        <v>199</v>
      </c>
      <c r="D44" s="261" t="s">
        <v>200</v>
      </c>
      <c r="E44" s="262"/>
      <c r="F44" s="132" t="s">
        <v>201</v>
      </c>
    </row>
    <row r="45" spans="1:6" ht="15.75" customHeight="1">
      <c r="A45" s="213"/>
      <c r="B45" s="142" t="s">
        <v>202</v>
      </c>
      <c r="C45" s="145"/>
      <c r="D45" s="226" t="s">
        <v>347</v>
      </c>
      <c r="E45" s="215" t="s">
        <v>323</v>
      </c>
      <c r="F45" s="217" t="s">
        <v>324</v>
      </c>
    </row>
    <row r="46" spans="1:6" ht="15.75">
      <c r="A46" s="214" t="s">
        <v>55</v>
      </c>
      <c r="B46" s="139" t="s">
        <v>44</v>
      </c>
      <c r="C46" s="216">
        <v>4410</v>
      </c>
      <c r="D46" s="216" t="s">
        <v>79</v>
      </c>
      <c r="E46" s="216" t="s">
        <v>79</v>
      </c>
      <c r="F46" s="140" t="s">
        <v>79</v>
      </c>
    </row>
    <row r="47" spans="1:6" ht="15.75">
      <c r="A47" s="214" t="s">
        <v>56</v>
      </c>
      <c r="B47" s="139" t="s">
        <v>203</v>
      </c>
      <c r="C47" s="216">
        <v>1147</v>
      </c>
      <c r="D47" s="216" t="s">
        <v>79</v>
      </c>
      <c r="E47" s="216" t="s">
        <v>79</v>
      </c>
      <c r="F47" s="140" t="s">
        <v>79</v>
      </c>
    </row>
    <row r="48" spans="1:6" ht="15.75">
      <c r="A48" s="211" t="s">
        <v>57</v>
      </c>
      <c r="B48" s="139" t="s">
        <v>149</v>
      </c>
      <c r="C48" s="216">
        <v>687</v>
      </c>
      <c r="D48" s="216" t="s">
        <v>79</v>
      </c>
      <c r="E48" s="216" t="s">
        <v>79</v>
      </c>
      <c r="F48" s="140" t="s">
        <v>79</v>
      </c>
    </row>
    <row r="49" spans="1:6" ht="15.75">
      <c r="A49" s="211"/>
      <c r="B49" s="141" t="s">
        <v>337</v>
      </c>
      <c r="C49" s="222">
        <f>SUM(C46:C48)</f>
        <v>6244</v>
      </c>
      <c r="D49" s="222">
        <v>4825</v>
      </c>
      <c r="E49" s="222" t="s">
        <v>79</v>
      </c>
      <c r="F49" s="135">
        <v>6244</v>
      </c>
    </row>
    <row r="50" ht="15.75">
      <c r="A50" s="211"/>
    </row>
    <row r="51" spans="2:6" ht="15.75" customHeight="1">
      <c r="B51" s="141" t="s">
        <v>346</v>
      </c>
      <c r="C51" s="222">
        <f>SUM(C21,C28,C35,C42,C49)</f>
        <v>356549</v>
      </c>
      <c r="D51" s="222">
        <f>SUM(D21,D28,D35,D42,D49)</f>
        <v>67135</v>
      </c>
      <c r="E51" s="222">
        <f>SUM(E21,E28,E35,E42,E49)</f>
        <v>417813</v>
      </c>
      <c r="F51" s="135">
        <f>SUM(F21,F28,F35,F42,F49)</f>
        <v>17393</v>
      </c>
    </row>
  </sheetData>
  <sheetProtection/>
  <protectedRanges>
    <protectedRange sqref="A4:B5 E4:E5 C5:D6 D23 D7:E9 D24:E29 D30 D31:E36 D37 D38:E42 D44 D45:E49 B43:E43 B37:C42 B44:C49 A6:C9 D15:E15 A15:C17 A18:E19 D21:E22 D16:F17 D20:F20 A10:E14 B51:E51 A20:C36 A37:A50" name="Tartom?ny35_1_2"/>
    <protectedRange sqref="F25:F27 F32:F34 F39:F41 F46:F48 F19 F8:F15" name="Tartom?ny1_1_2"/>
    <protectedRange sqref="F5" name="Tartom?ny3_1_2"/>
  </protectedRanges>
  <mergeCells count="8">
    <mergeCell ref="D44:E44"/>
    <mergeCell ref="A8:A13"/>
    <mergeCell ref="A2:F2"/>
    <mergeCell ref="C4:F4"/>
    <mergeCell ref="D6:E6"/>
    <mergeCell ref="D23:E23"/>
    <mergeCell ref="D30:E30"/>
    <mergeCell ref="D37:E37"/>
  </mergeCells>
  <printOptions/>
  <pageMargins left="0.24" right="0.24" top="0.2708333333333333" bottom="0.17" header="0.17" footer="0.17"/>
  <pageSetup horizontalDpi="600" verticalDpi="600" orientation="portrait" paperSize="9" r:id="rId1"/>
  <headerFooter alignWithMargins="0">
    <oddHeader>&amp;C&amp;U3. melléklet  az 1/2012. (II.14) önkormányzati rendelethez</oddHeader>
    <oddFooter>&amp;CTáborfalva Község Önkormányzat 2012. évi költségvetési rendelete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8"/>
  <sheetViews>
    <sheetView view="pageLayout" workbookViewId="0" topLeftCell="A13">
      <selection activeCell="B4" sqref="B4"/>
    </sheetView>
  </sheetViews>
  <sheetFormatPr defaultColWidth="9.140625" defaultRowHeight="12.75"/>
  <cols>
    <col min="1" max="1" width="3.7109375" style="0" customWidth="1"/>
    <col min="2" max="2" width="61.00390625" style="0" customWidth="1"/>
    <col min="3" max="3" width="8.57421875" style="0" customWidth="1"/>
    <col min="4" max="4" width="9.00390625" style="0" customWidth="1"/>
    <col min="5" max="5" width="6.7109375" style="0" customWidth="1"/>
    <col min="6" max="6" width="11.57421875" style="0" customWidth="1"/>
  </cols>
  <sheetData>
    <row r="2" spans="1:6" ht="15.75" customHeight="1">
      <c r="A2" s="266" t="s">
        <v>321</v>
      </c>
      <c r="B2" s="266"/>
      <c r="C2" s="266"/>
      <c r="D2" s="266"/>
      <c r="E2" s="266"/>
      <c r="F2" s="266"/>
    </row>
    <row r="3" spans="1:6" ht="15.75" customHeight="1">
      <c r="A3" s="31"/>
      <c r="B3" s="31"/>
      <c r="C3" s="31"/>
      <c r="D3" s="31"/>
      <c r="E3" s="31"/>
      <c r="F3" s="31"/>
    </row>
    <row r="4" spans="1:6" ht="15.75" customHeight="1">
      <c r="A4" s="209"/>
      <c r="B4" s="210"/>
      <c r="C4" s="254" t="s">
        <v>212</v>
      </c>
      <c r="D4" s="254"/>
      <c r="E4" s="255"/>
      <c r="F4" s="255"/>
    </row>
    <row r="5" spans="1:6" ht="15.75">
      <c r="A5" s="211"/>
      <c r="B5" s="212"/>
      <c r="C5" s="133"/>
      <c r="D5" s="133"/>
      <c r="E5" s="133"/>
      <c r="F5" s="54"/>
    </row>
    <row r="6" spans="1:6" ht="15.75">
      <c r="A6" s="209"/>
      <c r="B6" s="131" t="s">
        <v>326</v>
      </c>
      <c r="C6" s="131" t="s">
        <v>199</v>
      </c>
      <c r="D6" s="261" t="s">
        <v>200</v>
      </c>
      <c r="E6" s="262"/>
      <c r="F6" s="132" t="s">
        <v>201</v>
      </c>
    </row>
    <row r="7" spans="1:6" ht="15.75" customHeight="1">
      <c r="A7" s="213"/>
      <c r="B7" s="142" t="s">
        <v>202</v>
      </c>
      <c r="C7" s="145"/>
      <c r="D7" s="215" t="s">
        <v>322</v>
      </c>
      <c r="E7" s="215" t="s">
        <v>323</v>
      </c>
      <c r="F7" s="217" t="s">
        <v>324</v>
      </c>
    </row>
    <row r="8" spans="1:6" ht="15.75" customHeight="1">
      <c r="A8" s="214" t="s">
        <v>55</v>
      </c>
      <c r="B8" s="139" t="s">
        <v>44</v>
      </c>
      <c r="C8" s="216">
        <v>38635</v>
      </c>
      <c r="D8" s="216" t="s">
        <v>79</v>
      </c>
      <c r="E8" s="216" t="s">
        <v>79</v>
      </c>
      <c r="F8" s="140" t="s">
        <v>79</v>
      </c>
    </row>
    <row r="9" spans="1:6" ht="15.75" customHeight="1">
      <c r="A9" s="214" t="s">
        <v>56</v>
      </c>
      <c r="B9" s="139" t="s">
        <v>203</v>
      </c>
      <c r="C9" s="216">
        <v>9331</v>
      </c>
      <c r="D9" s="216" t="s">
        <v>79</v>
      </c>
      <c r="E9" s="216" t="s">
        <v>79</v>
      </c>
      <c r="F9" s="140" t="s">
        <v>79</v>
      </c>
    </row>
    <row r="10" spans="1:6" ht="15.75">
      <c r="A10" s="211" t="s">
        <v>57</v>
      </c>
      <c r="B10" s="139" t="s">
        <v>149</v>
      </c>
      <c r="C10" s="216">
        <v>8738</v>
      </c>
      <c r="D10" s="216" t="s">
        <v>79</v>
      </c>
      <c r="E10" s="216" t="s">
        <v>79</v>
      </c>
      <c r="F10" s="140" t="s">
        <v>79</v>
      </c>
    </row>
    <row r="11" spans="1:6" ht="15.75">
      <c r="A11" s="211"/>
      <c r="B11" s="141" t="s">
        <v>213</v>
      </c>
      <c r="C11" s="222">
        <f>SUM(C8:C10)</f>
        <v>56704</v>
      </c>
      <c r="D11" s="222" t="s">
        <v>79</v>
      </c>
      <c r="E11" s="222" t="s">
        <v>79</v>
      </c>
      <c r="F11" s="135">
        <v>56704</v>
      </c>
    </row>
    <row r="12" spans="1:6" ht="15.75">
      <c r="A12" s="211"/>
      <c r="B12" s="139"/>
      <c r="C12" s="216"/>
      <c r="D12" s="216"/>
      <c r="E12" s="216"/>
      <c r="F12" s="140"/>
    </row>
    <row r="13" spans="1:6" ht="15.75" customHeight="1">
      <c r="A13" s="209"/>
      <c r="B13" s="131" t="s">
        <v>327</v>
      </c>
      <c r="C13" s="131" t="s">
        <v>199</v>
      </c>
      <c r="D13" s="261" t="s">
        <v>200</v>
      </c>
      <c r="E13" s="262"/>
      <c r="F13" s="132" t="s">
        <v>201</v>
      </c>
    </row>
    <row r="14" spans="1:6" ht="15.75" customHeight="1">
      <c r="A14" s="213"/>
      <c r="B14" s="142" t="s">
        <v>202</v>
      </c>
      <c r="C14" s="145"/>
      <c r="D14" s="215" t="s">
        <v>322</v>
      </c>
      <c r="E14" s="215" t="s">
        <v>323</v>
      </c>
      <c r="F14" s="217" t="s">
        <v>324</v>
      </c>
    </row>
    <row r="15" spans="1:6" ht="15.75">
      <c r="A15" s="214" t="s">
        <v>55</v>
      </c>
      <c r="B15" s="139" t="s">
        <v>44</v>
      </c>
      <c r="C15" s="216">
        <v>29309</v>
      </c>
      <c r="D15" s="216" t="s">
        <v>79</v>
      </c>
      <c r="E15" s="216" t="s">
        <v>79</v>
      </c>
      <c r="F15" s="140" t="s">
        <v>79</v>
      </c>
    </row>
    <row r="16" spans="1:6" ht="15.75" customHeight="1">
      <c r="A16" s="214" t="s">
        <v>56</v>
      </c>
      <c r="B16" s="139" t="s">
        <v>203</v>
      </c>
      <c r="C16" s="216">
        <v>7590</v>
      </c>
      <c r="D16" s="216" t="s">
        <v>79</v>
      </c>
      <c r="E16" s="216" t="s">
        <v>79</v>
      </c>
      <c r="F16" s="140" t="s">
        <v>79</v>
      </c>
    </row>
    <row r="17" spans="1:6" ht="15.75">
      <c r="A17" s="211" t="s">
        <v>57</v>
      </c>
      <c r="B17" s="139" t="s">
        <v>149</v>
      </c>
      <c r="C17" s="216">
        <v>4991</v>
      </c>
      <c r="D17" s="216" t="s">
        <v>79</v>
      </c>
      <c r="E17" s="216" t="s">
        <v>79</v>
      </c>
      <c r="F17" s="140" t="s">
        <v>79</v>
      </c>
    </row>
    <row r="18" spans="1:6" ht="15.75">
      <c r="A18" s="211"/>
      <c r="B18" s="141" t="s">
        <v>214</v>
      </c>
      <c r="C18" s="222">
        <f>SUM(C15:C17)</f>
        <v>41890</v>
      </c>
      <c r="D18" s="222">
        <v>20669</v>
      </c>
      <c r="E18" s="222" t="s">
        <v>79</v>
      </c>
      <c r="F18" s="135">
        <v>21221</v>
      </c>
    </row>
    <row r="19" spans="1:6" ht="15.75">
      <c r="A19" s="211"/>
      <c r="B19" s="139"/>
      <c r="C19" s="216"/>
      <c r="D19" s="216"/>
      <c r="E19" s="216"/>
      <c r="F19" s="140"/>
    </row>
    <row r="20" spans="1:6" ht="15.75" customHeight="1">
      <c r="A20" s="209"/>
      <c r="B20" s="131" t="s">
        <v>328</v>
      </c>
      <c r="C20" s="131" t="s">
        <v>199</v>
      </c>
      <c r="D20" s="261" t="s">
        <v>200</v>
      </c>
      <c r="E20" s="262"/>
      <c r="F20" s="132" t="s">
        <v>201</v>
      </c>
    </row>
    <row r="21" spans="1:6" ht="15.75" customHeight="1">
      <c r="A21" s="213"/>
      <c r="B21" s="142" t="s">
        <v>202</v>
      </c>
      <c r="C21" s="145"/>
      <c r="D21" s="215" t="s">
        <v>322</v>
      </c>
      <c r="E21" s="215" t="s">
        <v>323</v>
      </c>
      <c r="F21" s="217" t="s">
        <v>324</v>
      </c>
    </row>
    <row r="22" spans="1:6" ht="15.75">
      <c r="A22" s="214" t="s">
        <v>55</v>
      </c>
      <c r="B22" s="139" t="s">
        <v>44</v>
      </c>
      <c r="C22" s="216">
        <v>63337</v>
      </c>
      <c r="D22" s="216" t="s">
        <v>79</v>
      </c>
      <c r="E22" s="216" t="s">
        <v>79</v>
      </c>
      <c r="F22" s="140" t="s">
        <v>79</v>
      </c>
    </row>
    <row r="23" spans="1:6" ht="15.75" customHeight="1">
      <c r="A23" s="214" t="s">
        <v>56</v>
      </c>
      <c r="B23" s="139" t="s">
        <v>203</v>
      </c>
      <c r="C23" s="216">
        <v>16454</v>
      </c>
      <c r="D23" s="216" t="s">
        <v>79</v>
      </c>
      <c r="E23" s="216" t="s">
        <v>79</v>
      </c>
      <c r="F23" s="140" t="s">
        <v>79</v>
      </c>
    </row>
    <row r="24" spans="1:6" ht="15.75">
      <c r="A24" s="211" t="s">
        <v>57</v>
      </c>
      <c r="B24" s="139" t="s">
        <v>149</v>
      </c>
      <c r="C24" s="216">
        <v>16989</v>
      </c>
      <c r="D24" s="216" t="s">
        <v>79</v>
      </c>
      <c r="E24" s="216" t="s">
        <v>79</v>
      </c>
      <c r="F24" s="140" t="s">
        <v>79</v>
      </c>
    </row>
    <row r="25" spans="1:6" ht="15.75" customHeight="1">
      <c r="A25" s="211"/>
      <c r="B25" s="141" t="s">
        <v>215</v>
      </c>
      <c r="C25" s="222">
        <f>SUM(C22:C24)</f>
        <v>96780</v>
      </c>
      <c r="D25" s="222">
        <v>45306</v>
      </c>
      <c r="E25" s="222">
        <v>1000</v>
      </c>
      <c r="F25" s="135">
        <v>50474</v>
      </c>
    </row>
    <row r="26" spans="1:6" ht="15.75" customHeight="1">
      <c r="A26" s="218"/>
      <c r="B26" s="219"/>
      <c r="C26" s="220"/>
      <c r="D26" s="220"/>
      <c r="E26" s="220"/>
      <c r="F26" s="221"/>
    </row>
    <row r="28" spans="1:6" ht="15.75" customHeight="1">
      <c r="A28" s="211"/>
      <c r="B28" s="223" t="s">
        <v>325</v>
      </c>
      <c r="C28" s="224">
        <f>SUM(C11,C18,C25)</f>
        <v>195374</v>
      </c>
      <c r="D28" s="224">
        <f>SUM(D18,D25,D11)</f>
        <v>65975</v>
      </c>
      <c r="E28" s="224">
        <f>SUM(E11,E18,E25)</f>
        <v>1000</v>
      </c>
      <c r="F28" s="225">
        <f>SUM(F11,F18,F25)</f>
        <v>128399</v>
      </c>
    </row>
  </sheetData>
  <sheetProtection/>
  <protectedRanges>
    <protectedRange sqref="A4:B5 E4:E5 A6:C26 C5:D6 D13 D20 D7:E12 D14:E19 D21:E26 A28:E28" name="Tartom?ny35_1_2"/>
    <protectedRange sqref="F8:F10 F15:F17 F22:F24" name="Tartom?ny1_1_2"/>
    <protectedRange sqref="F5" name="Tartom?ny3_1_2"/>
  </protectedRanges>
  <mergeCells count="5">
    <mergeCell ref="D20:E20"/>
    <mergeCell ref="C4:F4"/>
    <mergeCell ref="A2:F2"/>
    <mergeCell ref="D6:E6"/>
    <mergeCell ref="D13:E13"/>
  </mergeCells>
  <printOptions/>
  <pageMargins left="0.24" right="0.24" top="0.75" bottom="0.75" header="0.3" footer="0.3"/>
  <pageSetup horizontalDpi="600" verticalDpi="600" orientation="portrait" paperSize="9" r:id="rId1"/>
  <headerFooter alignWithMargins="0">
    <oddHeader>&amp;C&amp;U4. melléklet  az 1/2012. (II.14) önkormányzati rendelethez</oddHeader>
    <oddFooter>&amp;CTáborfalva Község Önkormányzat 2012. évi költségvetési rendelete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zoomScaleSheetLayoutView="100" workbookViewId="0" topLeftCell="B1">
      <selection activeCell="D23" sqref="D23"/>
    </sheetView>
  </sheetViews>
  <sheetFormatPr defaultColWidth="9.140625" defaultRowHeight="12.75"/>
  <cols>
    <col min="1" max="1" width="5.28125" style="7" hidden="1" customWidth="1"/>
    <col min="2" max="2" width="6.140625" style="85" customWidth="1"/>
    <col min="3" max="3" width="13.00390625" style="67" customWidth="1"/>
    <col min="4" max="4" width="41.00390625" style="0" customWidth="1"/>
    <col min="5" max="5" width="14.00390625" style="0" customWidth="1"/>
    <col min="6" max="6" width="14.140625" style="0" customWidth="1"/>
  </cols>
  <sheetData>
    <row r="2" spans="2:6" ht="15.75">
      <c r="B2" s="267" t="s">
        <v>167</v>
      </c>
      <c r="C2" s="267"/>
      <c r="D2" s="267"/>
      <c r="E2" s="267"/>
      <c r="F2" s="257"/>
    </row>
    <row r="3" spans="2:6" ht="15.75">
      <c r="B3" s="271" t="s">
        <v>169</v>
      </c>
      <c r="C3" s="271"/>
      <c r="D3" s="272"/>
      <c r="E3" s="272"/>
      <c r="F3" s="273"/>
    </row>
    <row r="4" spans="2:6" ht="15.75">
      <c r="B4" s="274" t="s">
        <v>170</v>
      </c>
      <c r="C4" s="275"/>
      <c r="D4" s="275"/>
      <c r="E4" s="275"/>
      <c r="F4" s="275"/>
    </row>
    <row r="5" spans="2:6" ht="15.75">
      <c r="B5" s="68"/>
      <c r="C5" s="71"/>
      <c r="D5" s="92"/>
      <c r="E5" s="235" t="s">
        <v>273</v>
      </c>
      <c r="F5" s="187" t="s">
        <v>274</v>
      </c>
    </row>
    <row r="6" spans="2:7" ht="15.75">
      <c r="B6" s="68" t="s">
        <v>75</v>
      </c>
      <c r="C6" s="71" t="s">
        <v>103</v>
      </c>
      <c r="D6" s="92" t="s">
        <v>66</v>
      </c>
      <c r="E6" s="93" t="s">
        <v>348</v>
      </c>
      <c r="F6" s="93" t="s">
        <v>348</v>
      </c>
      <c r="G6" s="234"/>
    </row>
    <row r="7" spans="2:6" ht="19.5" customHeight="1">
      <c r="B7" s="68" t="s">
        <v>55</v>
      </c>
      <c r="C7" s="70">
        <v>841126</v>
      </c>
      <c r="D7" s="110" t="s">
        <v>272</v>
      </c>
      <c r="E7" s="94">
        <v>12</v>
      </c>
      <c r="F7" s="91">
        <v>18</v>
      </c>
    </row>
    <row r="8" spans="2:6" ht="19.5" customHeight="1">
      <c r="B8" s="68" t="s">
        <v>56</v>
      </c>
      <c r="C8" s="69">
        <v>851011</v>
      </c>
      <c r="D8" s="110" t="s">
        <v>349</v>
      </c>
      <c r="E8" s="94">
        <v>16</v>
      </c>
      <c r="F8" s="91">
        <v>16</v>
      </c>
    </row>
    <row r="9" spans="2:6" ht="19.5" customHeight="1">
      <c r="B9" s="68" t="s">
        <v>57</v>
      </c>
      <c r="C9" s="69" t="s">
        <v>135</v>
      </c>
      <c r="D9" s="110" t="s">
        <v>350</v>
      </c>
      <c r="E9" s="94">
        <v>29</v>
      </c>
      <c r="F9" s="91">
        <v>29</v>
      </c>
    </row>
    <row r="10" spans="2:6" ht="19.5" customHeight="1">
      <c r="B10" s="68" t="s">
        <v>58</v>
      </c>
      <c r="C10" s="69">
        <v>855911</v>
      </c>
      <c r="D10" s="110" t="s">
        <v>168</v>
      </c>
      <c r="E10" s="94">
        <v>2</v>
      </c>
      <c r="F10" s="91" t="s">
        <v>351</v>
      </c>
    </row>
    <row r="11" spans="2:6" ht="19.5" customHeight="1">
      <c r="B11" s="68" t="s">
        <v>59</v>
      </c>
      <c r="C11" s="69">
        <v>869041</v>
      </c>
      <c r="D11" s="110" t="s">
        <v>171</v>
      </c>
      <c r="E11" s="94">
        <v>2</v>
      </c>
      <c r="F11" s="91">
        <v>2</v>
      </c>
    </row>
    <row r="12" spans="2:6" ht="19.5" customHeight="1">
      <c r="B12" s="68" t="s">
        <v>60</v>
      </c>
      <c r="C12" s="69">
        <v>910502</v>
      </c>
      <c r="D12" s="110" t="s">
        <v>145</v>
      </c>
      <c r="E12" s="94">
        <v>1</v>
      </c>
      <c r="F12" s="91">
        <v>1</v>
      </c>
    </row>
    <row r="13" spans="2:6" ht="19.5" customHeight="1">
      <c r="B13" s="68" t="s">
        <v>61</v>
      </c>
      <c r="C13" s="69">
        <v>910123</v>
      </c>
      <c r="D13" s="110" t="s">
        <v>146</v>
      </c>
      <c r="E13" s="94">
        <v>1</v>
      </c>
      <c r="F13" s="91">
        <v>1</v>
      </c>
    </row>
    <row r="14" spans="2:6" ht="19.5" customHeight="1">
      <c r="B14" s="68" t="s">
        <v>62</v>
      </c>
      <c r="C14" s="69">
        <v>890442</v>
      </c>
      <c r="D14" s="110" t="s">
        <v>353</v>
      </c>
      <c r="E14" s="91" t="s">
        <v>139</v>
      </c>
      <c r="F14" s="91">
        <v>15</v>
      </c>
    </row>
    <row r="15" spans="2:6" ht="15.75">
      <c r="B15" s="268" t="s">
        <v>5</v>
      </c>
      <c r="C15" s="269"/>
      <c r="D15" s="270"/>
      <c r="E15" s="232">
        <f>SUM(E7:E14)</f>
        <v>63</v>
      </c>
      <c r="F15" s="233">
        <v>85</v>
      </c>
    </row>
    <row r="16" spans="5:6" ht="12.75">
      <c r="E16" s="236"/>
      <c r="F16" s="236"/>
    </row>
    <row r="17" spans="2:4" ht="12.75">
      <c r="B17" s="256" t="s">
        <v>352</v>
      </c>
      <c r="C17" s="257"/>
      <c r="D17" s="257"/>
    </row>
  </sheetData>
  <sheetProtection/>
  <protectedRanges>
    <protectedRange sqref="E7:F14" name="Tartom?ny13_1"/>
    <protectedRange sqref="E7:F14" name="Tartom?ny1_1"/>
  </protectedRanges>
  <mergeCells count="5">
    <mergeCell ref="B17:D17"/>
    <mergeCell ref="B2:F2"/>
    <mergeCell ref="B15:D15"/>
    <mergeCell ref="B3:F3"/>
    <mergeCell ref="B4:F4"/>
  </mergeCells>
  <printOptions horizontalCentered="1"/>
  <pageMargins left="0.17" right="0.25" top="0.6692913385826772" bottom="0.2755905511811024" header="0.31" footer="0.1968503937007874"/>
  <pageSetup horizontalDpi="600" verticalDpi="600" orientation="portrait" paperSize="9" scale="79" r:id="rId1"/>
  <headerFooter alignWithMargins="0">
    <oddHeader>&amp;L&amp;"Arial,Dőlt"&amp;9&amp;U 5. melléklet  az 1/2012. (II.14) önkormányzati rendelethez</oddHeader>
    <oddFooter>&amp;C&amp;9Táborfalva Község Önkormányzat 2012. évi költségvetési rendelete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view="pageLayout" workbookViewId="0" topLeftCell="E3">
      <selection activeCell="E16" sqref="E16"/>
    </sheetView>
  </sheetViews>
  <sheetFormatPr defaultColWidth="9.140625" defaultRowHeight="12.75"/>
  <cols>
    <col min="2" max="2" width="45.140625" style="0" customWidth="1"/>
    <col min="3" max="3" width="20.140625" style="0" customWidth="1"/>
  </cols>
  <sheetData>
    <row r="1" spans="1:3" ht="15.75">
      <c r="A1" s="276" t="s">
        <v>275</v>
      </c>
      <c r="B1" s="277"/>
      <c r="C1" s="277"/>
    </row>
    <row r="2" spans="1:3" ht="15.75">
      <c r="A2" s="189"/>
      <c r="B2" s="190"/>
      <c r="C2" s="190"/>
    </row>
    <row r="3" spans="1:3" ht="15.75">
      <c r="A3" s="278" t="s">
        <v>102</v>
      </c>
      <c r="B3" s="279"/>
      <c r="C3" s="278"/>
    </row>
    <row r="4" spans="1:3" ht="15.75">
      <c r="A4" s="68" t="s">
        <v>75</v>
      </c>
      <c r="B4" s="68" t="s">
        <v>66</v>
      </c>
      <c r="C4" s="72" t="s">
        <v>276</v>
      </c>
    </row>
    <row r="5" spans="1:3" ht="15.75" customHeight="1">
      <c r="A5" s="68" t="s">
        <v>55</v>
      </c>
      <c r="B5" s="191" t="s">
        <v>277</v>
      </c>
      <c r="C5" s="91"/>
    </row>
    <row r="6" spans="1:3" ht="15.75" customHeight="1">
      <c r="A6" s="68" t="s">
        <v>56</v>
      </c>
      <c r="B6" s="62" t="s">
        <v>151</v>
      </c>
      <c r="C6" s="91">
        <v>12000</v>
      </c>
    </row>
    <row r="7" spans="1:3" ht="15.75" customHeight="1">
      <c r="A7" s="68" t="s">
        <v>57</v>
      </c>
      <c r="B7" s="63" t="s">
        <v>152</v>
      </c>
      <c r="C7" s="91">
        <v>10000</v>
      </c>
    </row>
    <row r="8" spans="1:3" ht="15.75" customHeight="1">
      <c r="A8" s="68" t="s">
        <v>58</v>
      </c>
      <c r="B8" s="63" t="s">
        <v>278</v>
      </c>
      <c r="C8" s="91">
        <v>3700</v>
      </c>
    </row>
    <row r="9" spans="1:3" ht="15.75" customHeight="1">
      <c r="A9" s="68" t="s">
        <v>59</v>
      </c>
      <c r="B9" s="97" t="s">
        <v>153</v>
      </c>
      <c r="C9" s="91">
        <v>8000</v>
      </c>
    </row>
    <row r="10" spans="1:3" ht="15.75" customHeight="1">
      <c r="A10" s="68" t="s">
        <v>60</v>
      </c>
      <c r="B10" s="97" t="s">
        <v>279</v>
      </c>
      <c r="C10" s="91">
        <v>412</v>
      </c>
    </row>
    <row r="11" spans="1:3" ht="15.75" customHeight="1">
      <c r="A11" s="68" t="s">
        <v>61</v>
      </c>
      <c r="B11" s="97" t="s">
        <v>280</v>
      </c>
      <c r="C11" s="91">
        <v>2000</v>
      </c>
    </row>
    <row r="12" spans="1:3" ht="15.75" customHeight="1">
      <c r="A12" s="68" t="s">
        <v>62</v>
      </c>
      <c r="B12" s="97" t="s">
        <v>154</v>
      </c>
      <c r="C12" s="91">
        <v>108353</v>
      </c>
    </row>
    <row r="13" spans="1:3" ht="15.75" customHeight="1">
      <c r="A13" s="68" t="s">
        <v>63</v>
      </c>
      <c r="B13" s="97" t="s">
        <v>281</v>
      </c>
      <c r="C13" s="91">
        <v>29255</v>
      </c>
    </row>
    <row r="14" spans="1:3" ht="15.75" customHeight="1">
      <c r="A14" s="68" t="s">
        <v>64</v>
      </c>
      <c r="B14" s="97" t="s">
        <v>282</v>
      </c>
      <c r="C14" s="91">
        <v>4274</v>
      </c>
    </row>
    <row r="15" spans="1:3" ht="15.75" customHeight="1">
      <c r="A15" s="68" t="s">
        <v>10</v>
      </c>
      <c r="B15" s="97" t="s">
        <v>270</v>
      </c>
      <c r="C15" s="91">
        <v>20667</v>
      </c>
    </row>
    <row r="16" spans="1:3" ht="15.75">
      <c r="A16" s="280" t="s">
        <v>283</v>
      </c>
      <c r="B16" s="281"/>
      <c r="C16" s="192">
        <f>SUM(C5:C15)</f>
        <v>198661</v>
      </c>
    </row>
  </sheetData>
  <sheetProtection/>
  <protectedRanges>
    <protectedRange sqref="C3" name="Tartom?ny1"/>
    <protectedRange sqref="C16" name="Tartom?ny13_1"/>
    <protectedRange sqref="C5:C15" name="Tartom?ny3_1"/>
    <protectedRange sqref="C16" name="Tartom?ny1_1"/>
  </protectedRanges>
  <mergeCells count="3">
    <mergeCell ref="A1:C1"/>
    <mergeCell ref="A3:C3"/>
    <mergeCell ref="A16:B1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&amp;C&amp;U 6. melléklet  az 1/2012. (II.14) önkormányzati rendelethez</oddHeader>
    <oddFooter>&amp;CTáborfalva Község Önkormányzat 2012. évi költségvetési rendelete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view="pageLayout" zoomScaleSheetLayoutView="100" workbookViewId="0" topLeftCell="C7">
      <selection activeCell="U8" sqref="U8"/>
    </sheetView>
  </sheetViews>
  <sheetFormatPr defaultColWidth="1.57421875" defaultRowHeight="12.75"/>
  <cols>
    <col min="1" max="1" width="4.57421875" style="35" customWidth="1"/>
    <col min="2" max="2" width="36.7109375" style="34" customWidth="1"/>
    <col min="3" max="3" width="10.28125" style="34" customWidth="1"/>
    <col min="4" max="4" width="7.00390625" style="35" customWidth="1"/>
    <col min="5" max="5" width="7.57421875" style="34" customWidth="1"/>
    <col min="6" max="7" width="7.57421875" style="36" customWidth="1"/>
    <col min="8" max="8" width="13.00390625" style="0" customWidth="1"/>
    <col min="9" max="25" width="7.57421875" style="0" customWidth="1"/>
  </cols>
  <sheetData>
    <row r="1" spans="1:19" ht="36.75" customHeight="1">
      <c r="A1" s="282" t="s">
        <v>39</v>
      </c>
      <c r="B1" s="282"/>
      <c r="C1" s="282"/>
      <c r="D1" s="282"/>
      <c r="E1" s="282"/>
      <c r="F1" s="282"/>
      <c r="G1" s="282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7" ht="18.75" customHeight="1">
      <c r="A2" s="124"/>
      <c r="B2" s="124"/>
      <c r="C2" s="124"/>
      <c r="D2" s="124"/>
      <c r="E2" s="124"/>
      <c r="F2" s="124"/>
      <c r="G2" s="124"/>
    </row>
    <row r="3" spans="1:19" ht="36.75" customHeight="1">
      <c r="A3" s="124"/>
      <c r="B3" s="289" t="s">
        <v>102</v>
      </c>
      <c r="C3" s="290"/>
      <c r="D3" s="290"/>
      <c r="E3" s="290"/>
      <c r="F3" s="290"/>
      <c r="G3" s="290"/>
      <c r="H3" s="290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s="32" customFormat="1" ht="54" customHeight="1">
      <c r="A4" s="125" t="s">
        <v>178</v>
      </c>
      <c r="B4" s="125" t="s">
        <v>66</v>
      </c>
      <c r="C4" s="125" t="s">
        <v>179</v>
      </c>
      <c r="D4" s="125" t="s">
        <v>6</v>
      </c>
      <c r="E4" s="125" t="s">
        <v>7</v>
      </c>
      <c r="F4" s="125" t="s">
        <v>8</v>
      </c>
      <c r="G4" s="125" t="s">
        <v>287</v>
      </c>
      <c r="H4" s="125" t="s">
        <v>288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31" customFormat="1" ht="27" customHeight="1">
      <c r="A5" s="283" t="s">
        <v>55</v>
      </c>
      <c r="B5" s="37" t="s">
        <v>284</v>
      </c>
      <c r="C5" s="129">
        <v>30000</v>
      </c>
      <c r="D5" s="129" t="s">
        <v>79</v>
      </c>
      <c r="E5" s="129" t="s">
        <v>79</v>
      </c>
      <c r="F5" s="129" t="s">
        <v>139</v>
      </c>
      <c r="G5" s="129" t="s">
        <v>79</v>
      </c>
      <c r="H5" s="195" t="s">
        <v>79</v>
      </c>
      <c r="I5" s="195" t="s">
        <v>79</v>
      </c>
      <c r="J5" s="195" t="s">
        <v>79</v>
      </c>
      <c r="K5" s="195" t="s">
        <v>79</v>
      </c>
      <c r="L5" s="195" t="s">
        <v>79</v>
      </c>
      <c r="M5" s="195" t="s">
        <v>79</v>
      </c>
      <c r="N5" s="195" t="s">
        <v>79</v>
      </c>
      <c r="O5" s="195" t="s">
        <v>79</v>
      </c>
      <c r="P5" s="195" t="s">
        <v>79</v>
      </c>
      <c r="Q5" s="195" t="s">
        <v>79</v>
      </c>
      <c r="R5" s="195" t="s">
        <v>79</v>
      </c>
      <c r="S5" s="195" t="s">
        <v>79</v>
      </c>
    </row>
    <row r="6" spans="1:19" s="31" customFormat="1" ht="27" customHeight="1" thickBot="1">
      <c r="A6" s="284"/>
      <c r="B6" s="199" t="s">
        <v>9</v>
      </c>
      <c r="C6" s="193" t="s">
        <v>79</v>
      </c>
      <c r="D6" s="193">
        <v>2000</v>
      </c>
      <c r="E6" s="193">
        <v>2000</v>
      </c>
      <c r="F6" s="200">
        <v>2000</v>
      </c>
      <c r="G6" s="200">
        <v>2000</v>
      </c>
      <c r="H6" s="200">
        <f>SUM(D6:G6)</f>
        <v>8000</v>
      </c>
      <c r="I6" s="188" t="s">
        <v>79</v>
      </c>
      <c r="J6" s="188" t="s">
        <v>79</v>
      </c>
      <c r="K6" s="188" t="s">
        <v>79</v>
      </c>
      <c r="L6" s="188" t="s">
        <v>79</v>
      </c>
      <c r="M6" s="201" t="s">
        <v>79</v>
      </c>
      <c r="N6" s="201" t="s">
        <v>79</v>
      </c>
      <c r="O6" s="188" t="s">
        <v>79</v>
      </c>
      <c r="P6" s="201" t="s">
        <v>79</v>
      </c>
      <c r="Q6" s="201" t="s">
        <v>79</v>
      </c>
      <c r="R6" s="188" t="s">
        <v>79</v>
      </c>
      <c r="S6" s="201" t="s">
        <v>79</v>
      </c>
    </row>
    <row r="7" spans="1:19" s="31" customFormat="1" ht="27" customHeight="1" thickBot="1">
      <c r="A7" s="286"/>
      <c r="B7" s="287"/>
      <c r="C7" s="288"/>
      <c r="D7" s="202" t="s">
        <v>6</v>
      </c>
      <c r="E7" s="202" t="s">
        <v>7</v>
      </c>
      <c r="F7" s="203" t="s">
        <v>8</v>
      </c>
      <c r="G7" s="203" t="s">
        <v>287</v>
      </c>
      <c r="H7" s="203" t="s">
        <v>289</v>
      </c>
      <c r="I7" s="202" t="s">
        <v>290</v>
      </c>
      <c r="J7" s="202" t="s">
        <v>291</v>
      </c>
      <c r="K7" s="202" t="s">
        <v>292</v>
      </c>
      <c r="L7" s="202" t="s">
        <v>293</v>
      </c>
      <c r="M7" s="203" t="s">
        <v>294</v>
      </c>
      <c r="N7" s="203" t="s">
        <v>295</v>
      </c>
      <c r="O7" s="202" t="s">
        <v>296</v>
      </c>
      <c r="P7" s="203" t="s">
        <v>297</v>
      </c>
      <c r="Q7" s="203" t="s">
        <v>298</v>
      </c>
      <c r="R7" s="202" t="s">
        <v>299</v>
      </c>
      <c r="S7" s="203" t="s">
        <v>300</v>
      </c>
    </row>
    <row r="8" spans="1:19" s="31" customFormat="1" ht="27" customHeight="1" thickTop="1">
      <c r="A8" s="284" t="s">
        <v>56</v>
      </c>
      <c r="B8" s="198" t="s">
        <v>196</v>
      </c>
      <c r="C8" s="197">
        <v>252072</v>
      </c>
      <c r="D8" s="197">
        <v>8000</v>
      </c>
      <c r="E8" s="197">
        <v>16000</v>
      </c>
      <c r="F8" s="197">
        <v>16000</v>
      </c>
      <c r="G8" s="197">
        <v>16000</v>
      </c>
      <c r="H8" s="197">
        <v>16000</v>
      </c>
      <c r="I8" s="197">
        <v>16000</v>
      </c>
      <c r="J8" s="197">
        <v>16000</v>
      </c>
      <c r="K8" s="197">
        <v>16000</v>
      </c>
      <c r="L8" s="197">
        <v>16000</v>
      </c>
      <c r="M8" s="197">
        <v>16000</v>
      </c>
      <c r="N8" s="197">
        <v>16000</v>
      </c>
      <c r="O8" s="197">
        <v>16000</v>
      </c>
      <c r="P8" s="197">
        <v>16000</v>
      </c>
      <c r="Q8" s="197">
        <v>16000</v>
      </c>
      <c r="R8" s="197">
        <v>16000</v>
      </c>
      <c r="S8" s="197">
        <v>16000</v>
      </c>
    </row>
    <row r="9" spans="1:19" s="31" customFormat="1" ht="27" customHeight="1">
      <c r="A9" s="284"/>
      <c r="B9" s="37" t="s">
        <v>9</v>
      </c>
      <c r="C9" s="129" t="s">
        <v>79</v>
      </c>
      <c r="D9" s="129">
        <v>4500</v>
      </c>
      <c r="E9" s="129">
        <v>4250</v>
      </c>
      <c r="F9" s="129">
        <v>4500</v>
      </c>
      <c r="G9" s="129">
        <v>4500</v>
      </c>
      <c r="H9" s="129">
        <v>4500</v>
      </c>
      <c r="I9" s="129">
        <v>4500</v>
      </c>
      <c r="J9" s="129">
        <v>4500</v>
      </c>
      <c r="K9" s="129">
        <v>4500</v>
      </c>
      <c r="L9" s="129">
        <v>4500</v>
      </c>
      <c r="M9" s="129">
        <v>4500</v>
      </c>
      <c r="N9" s="129">
        <v>4500</v>
      </c>
      <c r="O9" s="129">
        <v>4500</v>
      </c>
      <c r="P9" s="129">
        <v>4500</v>
      </c>
      <c r="Q9" s="129">
        <v>4500</v>
      </c>
      <c r="R9" s="129">
        <v>4500</v>
      </c>
      <c r="S9" s="129">
        <v>4500</v>
      </c>
    </row>
    <row r="10" spans="1:19" s="31" customFormat="1" ht="27" customHeight="1">
      <c r="A10" s="285"/>
      <c r="B10" s="37" t="s">
        <v>285</v>
      </c>
      <c r="C10" s="129" t="s">
        <v>139</v>
      </c>
      <c r="D10" s="129">
        <v>19000</v>
      </c>
      <c r="E10" s="129">
        <v>19000</v>
      </c>
      <c r="F10" s="129">
        <v>19000</v>
      </c>
      <c r="G10" s="129">
        <v>19000</v>
      </c>
      <c r="H10" s="129">
        <v>19000</v>
      </c>
      <c r="I10" s="194">
        <v>5000</v>
      </c>
      <c r="J10" s="194">
        <v>5000</v>
      </c>
      <c r="K10" s="196" t="s">
        <v>79</v>
      </c>
      <c r="L10" s="196" t="s">
        <v>79</v>
      </c>
      <c r="M10" s="196" t="s">
        <v>79</v>
      </c>
      <c r="N10" s="196" t="s">
        <v>79</v>
      </c>
      <c r="O10" s="196" t="s">
        <v>79</v>
      </c>
      <c r="P10" s="196" t="s">
        <v>79</v>
      </c>
      <c r="Q10" s="196" t="s">
        <v>79</v>
      </c>
      <c r="R10" s="196" t="s">
        <v>79</v>
      </c>
      <c r="S10" s="196" t="s">
        <v>79</v>
      </c>
    </row>
    <row r="11" spans="1:19" s="31" customFormat="1" ht="27" customHeight="1">
      <c r="A11" s="37" t="s">
        <v>57</v>
      </c>
      <c r="B11" s="37" t="s">
        <v>286</v>
      </c>
      <c r="C11" s="129" t="s">
        <v>79</v>
      </c>
      <c r="D11" s="129">
        <v>350</v>
      </c>
      <c r="E11" s="129" t="s">
        <v>79</v>
      </c>
      <c r="F11" s="129" t="s">
        <v>79</v>
      </c>
      <c r="G11" s="129" t="s">
        <v>79</v>
      </c>
      <c r="H11" s="129" t="s">
        <v>79</v>
      </c>
      <c r="I11" s="129" t="s">
        <v>79</v>
      </c>
      <c r="J11" s="129" t="s">
        <v>79</v>
      </c>
      <c r="K11" s="129" t="s">
        <v>79</v>
      </c>
      <c r="L11" s="129" t="s">
        <v>79</v>
      </c>
      <c r="M11" s="129" t="s">
        <v>79</v>
      </c>
      <c r="N11" s="129" t="s">
        <v>79</v>
      </c>
      <c r="O11" s="129" t="s">
        <v>79</v>
      </c>
      <c r="P11" s="129" t="s">
        <v>79</v>
      </c>
      <c r="Q11" s="129" t="s">
        <v>79</v>
      </c>
      <c r="R11" s="129" t="s">
        <v>79</v>
      </c>
      <c r="S11" s="129" t="s">
        <v>79</v>
      </c>
    </row>
    <row r="12" spans="1:7" s="31" customFormat="1" ht="54" customHeight="1">
      <c r="A12" s="6"/>
      <c r="B12" s="30"/>
      <c r="C12" s="30"/>
      <c r="D12" s="6"/>
      <c r="E12" s="30"/>
      <c r="F12" s="33"/>
      <c r="G12" s="33"/>
    </row>
    <row r="13" spans="1:7" s="31" customFormat="1" ht="54" customHeight="1">
      <c r="A13" s="6"/>
      <c r="B13" s="30"/>
      <c r="C13" s="30"/>
      <c r="D13" s="6"/>
      <c r="E13" s="130"/>
      <c r="F13" s="33"/>
      <c r="G13" s="33"/>
    </row>
    <row r="14" ht="54" customHeight="1"/>
    <row r="15" ht="54" customHeight="1"/>
  </sheetData>
  <sheetProtection/>
  <mergeCells count="5">
    <mergeCell ref="A1:S1"/>
    <mergeCell ref="A5:A6"/>
    <mergeCell ref="A8:A10"/>
    <mergeCell ref="A7:C7"/>
    <mergeCell ref="B3:S3"/>
  </mergeCells>
  <printOptions horizontalCentered="1"/>
  <pageMargins left="0.2" right="0.26" top="0.5905511811023623" bottom="0.5905511811023623" header="0.31496062992125984" footer="0.31496062992125984"/>
  <pageSetup horizontalDpi="600" verticalDpi="600" orientation="landscape" paperSize="9" scale="68" r:id="rId1"/>
  <headerFooter alignWithMargins="0">
    <oddHeader>&amp;L&amp;U7. melléklet az 1/2012. (II.14.) önkormányzati rendelethez</oddHeader>
    <oddFooter>&amp;CTáborfalva Község Önkormányzat 2012. évi költségvetési rendelete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Layout" workbookViewId="0" topLeftCell="A1">
      <selection activeCell="B14" sqref="B14"/>
    </sheetView>
  </sheetViews>
  <sheetFormatPr defaultColWidth="9.140625" defaultRowHeight="12.75"/>
  <cols>
    <col min="2" max="2" width="92.421875" style="0" customWidth="1"/>
    <col min="3" max="3" width="20.140625" style="0" customWidth="1"/>
  </cols>
  <sheetData>
    <row r="1" spans="1:3" ht="12.75">
      <c r="A1" s="291" t="s">
        <v>301</v>
      </c>
      <c r="B1" s="292"/>
      <c r="C1" s="292"/>
    </row>
    <row r="2" spans="1:3" ht="22.5" customHeight="1">
      <c r="A2" s="293"/>
      <c r="B2" s="293"/>
      <c r="C2" s="293"/>
    </row>
    <row r="3" spans="1:3" ht="15.75">
      <c r="A3" s="189"/>
      <c r="B3" s="190"/>
      <c r="C3" s="190"/>
    </row>
    <row r="4" spans="1:3" ht="15.75">
      <c r="A4" s="278" t="s">
        <v>102</v>
      </c>
      <c r="B4" s="279"/>
      <c r="C4" s="278"/>
    </row>
    <row r="5" spans="1:3" ht="15.75">
      <c r="A5" s="68" t="s">
        <v>75</v>
      </c>
      <c r="B5" s="68" t="s">
        <v>66</v>
      </c>
      <c r="C5" s="72" t="s">
        <v>276</v>
      </c>
    </row>
    <row r="6" spans="1:3" ht="15.75" customHeight="1">
      <c r="A6" s="68" t="s">
        <v>55</v>
      </c>
      <c r="B6" s="63" t="s">
        <v>174</v>
      </c>
      <c r="C6" s="91">
        <v>73000</v>
      </c>
    </row>
    <row r="7" spans="1:3" ht="15.75" customHeight="1">
      <c r="A7" s="68" t="s">
        <v>56</v>
      </c>
      <c r="B7" s="62" t="s">
        <v>302</v>
      </c>
      <c r="C7" s="91" t="s">
        <v>79</v>
      </c>
    </row>
    <row r="8" spans="1:3" ht="15.75" customHeight="1">
      <c r="A8" s="68" t="s">
        <v>57</v>
      </c>
      <c r="B8" s="63" t="s">
        <v>303</v>
      </c>
      <c r="C8" s="91" t="s">
        <v>79</v>
      </c>
    </row>
    <row r="9" spans="1:3" ht="15.75" customHeight="1">
      <c r="A9" s="68" t="s">
        <v>58</v>
      </c>
      <c r="B9" s="63" t="s">
        <v>304</v>
      </c>
      <c r="C9" s="91">
        <v>137608</v>
      </c>
    </row>
    <row r="10" spans="1:3" ht="15.75" customHeight="1">
      <c r="A10" s="68" t="s">
        <v>59</v>
      </c>
      <c r="B10" s="97" t="s">
        <v>305</v>
      </c>
      <c r="C10" s="91">
        <v>32280</v>
      </c>
    </row>
    <row r="11" spans="1:3" ht="15.75" customHeight="1">
      <c r="A11" s="68" t="s">
        <v>60</v>
      </c>
      <c r="B11" s="97" t="s">
        <v>306</v>
      </c>
      <c r="C11" s="91" t="s">
        <v>79</v>
      </c>
    </row>
    <row r="12" spans="1:3" ht="15.75">
      <c r="A12" s="280" t="s">
        <v>307</v>
      </c>
      <c r="B12" s="281"/>
      <c r="C12" s="192">
        <f>SUM(C6:C11)</f>
        <v>242888</v>
      </c>
    </row>
  </sheetData>
  <sheetProtection/>
  <protectedRanges>
    <protectedRange sqref="C4" name="Tartom?ny1"/>
    <protectedRange sqref="C12" name="Tartom?ny13_1"/>
    <protectedRange sqref="C6:C11" name="Tartom?ny3_1"/>
    <protectedRange sqref="C12" name="Tartom?ny1_1"/>
  </protectedRanges>
  <mergeCells count="3">
    <mergeCell ref="A4:C4"/>
    <mergeCell ref="A12:B12"/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&amp;C&amp;U 8. melléklet  az 1/2012. (II.14) önkormányzati rendelethez</oddHeader>
    <oddFooter>&amp;CTáborfalva Község Önkormányzat 2012. évi költségvetési rendelete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C20"/>
  <sheetViews>
    <sheetView view="pageLayout" workbookViewId="0" topLeftCell="A4">
      <selection activeCell="C21" sqref="C21"/>
    </sheetView>
  </sheetViews>
  <sheetFormatPr defaultColWidth="9.140625" defaultRowHeight="12.75"/>
  <cols>
    <col min="2" max="2" width="45.140625" style="0" customWidth="1"/>
  </cols>
  <sheetData>
    <row r="5" spans="1:3" ht="15.75">
      <c r="A5" s="276" t="s">
        <v>308</v>
      </c>
      <c r="B5" s="277"/>
      <c r="C5" s="277"/>
    </row>
    <row r="6" spans="1:3" ht="15.75">
      <c r="A6" s="189"/>
      <c r="B6" s="190"/>
      <c r="C6" s="190"/>
    </row>
    <row r="7" spans="1:3" ht="15.75">
      <c r="A7" s="278" t="s">
        <v>102</v>
      </c>
      <c r="B7" s="279"/>
      <c r="C7" s="278"/>
    </row>
    <row r="8" spans="1:3" ht="15.75">
      <c r="A8" s="68" t="s">
        <v>75</v>
      </c>
      <c r="B8" s="68" t="s">
        <v>66</v>
      </c>
      <c r="C8" s="72" t="s">
        <v>276</v>
      </c>
    </row>
    <row r="9" spans="1:3" ht="15.75" customHeight="1">
      <c r="A9" s="227" t="s">
        <v>55</v>
      </c>
      <c r="B9" s="228" t="s">
        <v>309</v>
      </c>
      <c r="C9" s="229">
        <f>SUM(C10:C12)</f>
        <v>3644</v>
      </c>
    </row>
    <row r="10" spans="1:3" ht="15.75" customHeight="1">
      <c r="A10" s="68"/>
      <c r="B10" s="63" t="s">
        <v>355</v>
      </c>
      <c r="C10" s="91">
        <v>3000</v>
      </c>
    </row>
    <row r="11" spans="1:3" ht="15.75" customHeight="1">
      <c r="A11" s="68"/>
      <c r="B11" s="63" t="s">
        <v>354</v>
      </c>
      <c r="C11" s="91">
        <v>194</v>
      </c>
    </row>
    <row r="12" spans="1:3" ht="15.75" customHeight="1">
      <c r="A12" s="68"/>
      <c r="B12" s="63" t="s">
        <v>356</v>
      </c>
      <c r="C12" s="91">
        <v>450</v>
      </c>
    </row>
    <row r="13" spans="1:3" ht="15.75" customHeight="1">
      <c r="A13" s="227" t="s">
        <v>56</v>
      </c>
      <c r="B13" s="230" t="s">
        <v>310</v>
      </c>
      <c r="C13" s="229">
        <f>SUM(C14:C19)</f>
        <v>7050</v>
      </c>
    </row>
    <row r="14" spans="1:3" ht="15.75" customHeight="1">
      <c r="A14" s="68"/>
      <c r="B14" s="63" t="s">
        <v>362</v>
      </c>
      <c r="C14" s="91">
        <v>2200</v>
      </c>
    </row>
    <row r="15" spans="1:3" ht="15.75" customHeight="1">
      <c r="A15" s="68"/>
      <c r="B15" s="63" t="s">
        <v>361</v>
      </c>
      <c r="C15" s="91">
        <v>1000</v>
      </c>
    </row>
    <row r="16" spans="1:3" ht="15.75" customHeight="1">
      <c r="A16" s="68"/>
      <c r="B16" s="63" t="s">
        <v>357</v>
      </c>
      <c r="C16" s="91">
        <v>600</v>
      </c>
    </row>
    <row r="17" spans="1:3" ht="15.75" customHeight="1">
      <c r="A17" s="231"/>
      <c r="B17" s="63" t="s">
        <v>358</v>
      </c>
      <c r="C17" s="91">
        <v>2600</v>
      </c>
    </row>
    <row r="18" spans="1:3" ht="15.75" customHeight="1">
      <c r="A18" s="231"/>
      <c r="B18" s="63" t="s">
        <v>359</v>
      </c>
      <c r="C18" s="91">
        <v>300</v>
      </c>
    </row>
    <row r="19" spans="1:3" ht="15.75" customHeight="1">
      <c r="A19" s="231"/>
      <c r="B19" s="63" t="s">
        <v>360</v>
      </c>
      <c r="C19" s="91">
        <v>350</v>
      </c>
    </row>
    <row r="20" spans="1:3" ht="15.75">
      <c r="A20" s="280" t="s">
        <v>311</v>
      </c>
      <c r="B20" s="294"/>
      <c r="C20" s="192">
        <f>SUM(C9,C13)</f>
        <v>10694</v>
      </c>
    </row>
  </sheetData>
  <sheetProtection/>
  <protectedRanges>
    <protectedRange sqref="C7" name="Tartom?ny1"/>
    <protectedRange sqref="C9:C18" name="Tartom?ny3_1"/>
  </protectedRanges>
  <mergeCells count="3">
    <mergeCell ref="A5:C5"/>
    <mergeCell ref="A7:C7"/>
    <mergeCell ref="A20:B20"/>
  </mergeCells>
  <printOptions/>
  <pageMargins left="1.59" right="0.7" top="0.75" bottom="0.75" header="0.3" footer="0.3"/>
  <pageSetup horizontalDpi="600" verticalDpi="600" orientation="portrait" paperSize="9" r:id="rId1"/>
  <headerFooter alignWithMargins="0">
    <oddHeader>&amp;C&amp;U 9. melléklet  az 1/2012. (II.14) önkormányzati rendelethez</oddHeader>
    <oddFooter>&amp;CTáborfalva Község Önkormányzat 2012. évi költségvetési rendelete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Péter</dc:creator>
  <cp:keywords/>
  <dc:description/>
  <cp:lastModifiedBy>Erika</cp:lastModifiedBy>
  <cp:lastPrinted>2012-02-15T07:04:33Z</cp:lastPrinted>
  <dcterms:created xsi:type="dcterms:W3CDTF">2009-11-18T16:00:30Z</dcterms:created>
  <dcterms:modified xsi:type="dcterms:W3CDTF">2012-02-15T07:05:26Z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-9967459</vt:i4>
  </property>
  <property fmtid="{D5CDD505-2E9C-101B-9397-08002B2CF9AE}" pid="3" name="_EmailSubject">
    <vt:lpwstr>2010</vt:lpwstr>
  </property>
  <property fmtid="{D5CDD505-2E9C-101B-9397-08002B2CF9AE}" pid="4" name="_AuthorEmail">
    <vt:lpwstr>kiss-peter@nagykoros.hu</vt:lpwstr>
  </property>
  <property fmtid="{D5CDD505-2E9C-101B-9397-08002B2CF9AE}" pid="5" name="_AuthorEmailDisplayName">
    <vt:lpwstr>Polgármesteri Hivatal Nagykőrös Pénzügyi Irodavezető</vt:lpwstr>
  </property>
  <property fmtid="{D5CDD505-2E9C-101B-9397-08002B2CF9AE}" pid="6" name="_ReviewingToolsShownOnce">
    <vt:lpwstr/>
  </property>
</Properties>
</file>